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'Orders'!$A$1:$J$101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71E9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6" customWidth="1" min="5" max="5"/>
    <col width="12" customWidth="1" min="6" max="6"/>
    <col width="10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Order ID</t>
        </is>
      </c>
      <c r="B1" s="1" t="inlineStr">
        <is>
          <t>Date</t>
        </is>
      </c>
      <c r="C1" s="1" t="inlineStr">
        <is>
          <t>Customer</t>
        </is>
      </c>
      <c r="D1" s="1" t="inlineStr">
        <is>
          <t>Region</t>
        </is>
      </c>
      <c r="E1" s="1" t="inlineStr">
        <is>
          <t>Product</t>
        </is>
      </c>
      <c r="F1" s="1" t="inlineStr">
        <is>
          <t>Category</t>
        </is>
      </c>
      <c r="G1" s="1" t="inlineStr">
        <is>
          <t>Quantity</t>
        </is>
      </c>
      <c r="H1" s="1" t="inlineStr">
        <is>
          <t>Unit Price</t>
        </is>
      </c>
      <c r="I1" s="1" t="inlineStr">
        <is>
          <t>Total</t>
        </is>
      </c>
      <c r="J1" s="1" t="inlineStr">
        <is>
          <t>Status</t>
        </is>
      </c>
    </row>
    <row r="2">
      <c r="A2" t="inlineStr">
        <is>
          <t>PB-100001</t>
        </is>
      </c>
      <c r="B2" t="inlineStr">
        <is>
          <t>2025-08-27</t>
        </is>
      </c>
      <c r="C2" t="inlineStr">
        <is>
          <t>Prairie Wind Farms</t>
        </is>
      </c>
      <c r="D2" t="inlineStr">
        <is>
          <t>Alberta</t>
        </is>
      </c>
      <c r="E2" t="inlineStr">
        <is>
          <t>Data Migration</t>
        </is>
      </c>
      <c r="F2" t="inlineStr">
        <is>
          <t>Services</t>
        </is>
      </c>
      <c r="G2" t="n">
        <v>9</v>
      </c>
      <c r="H2" s="2" t="n">
        <v>2400</v>
      </c>
      <c r="I2" s="2">
        <f>G2*H2</f>
        <v/>
      </c>
      <c r="J2" t="inlineStr">
        <is>
          <t>Paid</t>
        </is>
      </c>
    </row>
    <row r="3">
      <c r="A3" t="inlineStr">
        <is>
          <t>PB-100002</t>
        </is>
      </c>
      <c r="B3" t="inlineStr">
        <is>
          <t>2025-11-11</t>
        </is>
      </c>
      <c r="C3" t="inlineStr">
        <is>
          <t>Harbourfront Textiles</t>
        </is>
      </c>
      <c r="D3" t="inlineStr">
        <is>
          <t>Quebec</t>
        </is>
      </c>
      <c r="E3" t="inlineStr">
        <is>
          <t>Data Migration</t>
        </is>
      </c>
      <c r="F3" t="inlineStr">
        <is>
          <t>Services</t>
        </is>
      </c>
      <c r="G3" t="n">
        <v>11</v>
      </c>
      <c r="H3" s="2" t="n">
        <v>2400</v>
      </c>
      <c r="I3" s="2">
        <f>G3*H3</f>
        <v/>
      </c>
      <c r="J3" t="inlineStr">
        <is>
          <t>Pending</t>
        </is>
      </c>
    </row>
    <row r="4">
      <c r="A4" t="inlineStr">
        <is>
          <t>PB-100003</t>
        </is>
      </c>
      <c r="B4" t="inlineStr">
        <is>
          <t>2025-02-16</t>
        </is>
      </c>
      <c r="C4" t="inlineStr">
        <is>
          <t>Silverline Freight</t>
        </is>
      </c>
      <c r="D4" t="inlineStr">
        <is>
          <t>Ontario</t>
        </is>
      </c>
      <c r="E4" t="inlineStr">
        <is>
          <t>Label Printer</t>
        </is>
      </c>
      <c r="F4" t="inlineStr">
        <is>
          <t>Hardware</t>
        </is>
      </c>
      <c r="G4" t="n">
        <v>3</v>
      </c>
      <c r="H4" s="2" t="n">
        <v>185.5</v>
      </c>
      <c r="I4" s="2">
        <f>G4*H4</f>
        <v/>
      </c>
      <c r="J4" t="inlineStr">
        <is>
          <t>Refunded</t>
        </is>
      </c>
    </row>
    <row r="5">
      <c r="A5" t="inlineStr">
        <is>
          <t>PB-100004</t>
        </is>
      </c>
      <c r="B5" t="inlineStr">
        <is>
          <t>2025-12-01</t>
        </is>
      </c>
      <c r="C5" t="inlineStr">
        <is>
          <t>Birchwood Interiors</t>
        </is>
      </c>
      <c r="D5" t="inlineStr">
        <is>
          <t>British Columbia</t>
        </is>
      </c>
      <c r="E5" t="inlineStr">
        <is>
          <t>API Add-on</t>
        </is>
      </c>
      <c r="F5" t="inlineStr">
        <is>
          <t>Software</t>
        </is>
      </c>
      <c r="G5" t="n">
        <v>8</v>
      </c>
      <c r="H5" s="2" t="n">
        <v>99</v>
      </c>
      <c r="I5" s="2">
        <f>G5*H5</f>
        <v/>
      </c>
      <c r="J5" t="inlineStr">
        <is>
          <t>Refunded</t>
        </is>
      </c>
    </row>
    <row r="6">
      <c r="A6" t="inlineStr">
        <is>
          <t>PB-100005</t>
        </is>
      </c>
      <c r="B6" t="inlineStr">
        <is>
          <t>2025-02-02</t>
        </is>
      </c>
      <c r="C6" t="inlineStr">
        <is>
          <t>Northwind Logistics</t>
        </is>
      </c>
      <c r="D6" t="inlineStr">
        <is>
          <t>Ontario</t>
        </is>
      </c>
      <c r="E6" t="inlineStr">
        <is>
          <t>Workflow Platform License</t>
        </is>
      </c>
      <c r="F6" t="inlineStr">
        <is>
          <t>Software</t>
        </is>
      </c>
      <c r="G6" t="n">
        <v>9</v>
      </c>
      <c r="H6" s="2" t="n">
        <v>1200</v>
      </c>
      <c r="I6" s="2">
        <f>G6*H6</f>
        <v/>
      </c>
      <c r="J6" t="inlineStr">
        <is>
          <t>Paid</t>
        </is>
      </c>
    </row>
    <row r="7">
      <c r="A7" t="inlineStr">
        <is>
          <t>PB-100006</t>
        </is>
      </c>
      <c r="B7" t="inlineStr">
        <is>
          <t>2025-01-16</t>
        </is>
      </c>
      <c r="C7" t="inlineStr">
        <is>
          <t>Prairie Wind Farms</t>
        </is>
      </c>
      <c r="D7" t="inlineStr">
        <is>
          <t>Illinois</t>
        </is>
      </c>
      <c r="E7" t="inlineStr">
        <is>
          <t>Warehouse Scanner</t>
        </is>
      </c>
      <c r="F7" t="inlineStr">
        <is>
          <t>Hardware</t>
        </is>
      </c>
      <c r="G7" t="n">
        <v>10</v>
      </c>
      <c r="H7" s="2" t="n">
        <v>320</v>
      </c>
      <c r="I7" s="2">
        <f>G7*H7</f>
        <v/>
      </c>
      <c r="J7" t="inlineStr">
        <is>
          <t>Pending</t>
        </is>
      </c>
    </row>
    <row r="8">
      <c r="A8" t="inlineStr">
        <is>
          <t>PB-100007</t>
        </is>
      </c>
      <c r="B8" t="inlineStr">
        <is>
          <t>2025-04-30</t>
        </is>
      </c>
      <c r="C8" t="inlineStr">
        <is>
          <t>Kingston Print Works</t>
        </is>
      </c>
      <c r="D8" t="inlineStr">
        <is>
          <t>New York</t>
        </is>
      </c>
      <c r="E8" t="inlineStr">
        <is>
          <t>Warehouse Scanner</t>
        </is>
      </c>
      <c r="F8" t="inlineStr">
        <is>
          <t>Hardware</t>
        </is>
      </c>
      <c r="G8" t="n">
        <v>9</v>
      </c>
      <c r="H8" s="2" t="n">
        <v>320</v>
      </c>
      <c r="I8" s="2">
        <f>G8*H8</f>
        <v/>
      </c>
      <c r="J8" t="inlineStr">
        <is>
          <t>Pending</t>
        </is>
      </c>
    </row>
    <row r="9">
      <c r="A9" t="inlineStr">
        <is>
          <t>PB-100008</t>
        </is>
      </c>
      <c r="B9" t="inlineStr">
        <is>
          <t>2025-02-13</t>
        </is>
      </c>
      <c r="C9" t="inlineStr">
        <is>
          <t>Prairie Wind Farms</t>
        </is>
      </c>
      <c r="D9" t="inlineStr">
        <is>
          <t>New York</t>
        </is>
      </c>
      <c r="E9" t="inlineStr">
        <is>
          <t>Workflow Platform License</t>
        </is>
      </c>
      <c r="F9" t="inlineStr">
        <is>
          <t>Software</t>
        </is>
      </c>
      <c r="G9" t="n">
        <v>11</v>
      </c>
      <c r="H9" s="2" t="n">
        <v>1200</v>
      </c>
      <c r="I9" s="2">
        <f>G9*H9</f>
        <v/>
      </c>
      <c r="J9" t="inlineStr">
        <is>
          <t>Pending</t>
        </is>
      </c>
    </row>
    <row r="10">
      <c r="A10" t="inlineStr">
        <is>
          <t>PB-100009</t>
        </is>
      </c>
      <c r="B10" t="inlineStr">
        <is>
          <t>2025-05-11</t>
        </is>
      </c>
      <c r="C10" t="inlineStr">
        <is>
          <t>Granite Peak Tools</t>
        </is>
      </c>
      <c r="D10" t="inlineStr">
        <is>
          <t>Alberta</t>
        </is>
      </c>
      <c r="E10" t="inlineStr">
        <is>
          <t>Implementation Day</t>
        </is>
      </c>
      <c r="F10" t="inlineStr">
        <is>
          <t>Services</t>
        </is>
      </c>
      <c r="G10" t="n">
        <v>12</v>
      </c>
      <c r="H10" s="2" t="n">
        <v>1800</v>
      </c>
      <c r="I10" s="2">
        <f>G10*H10</f>
        <v/>
      </c>
      <c r="J10" t="inlineStr">
        <is>
          <t>Refunded</t>
        </is>
      </c>
    </row>
    <row r="11">
      <c r="A11" t="inlineStr">
        <is>
          <t>PB-100010</t>
        </is>
      </c>
      <c r="B11" t="inlineStr">
        <is>
          <t>2025-02-05</t>
        </is>
      </c>
      <c r="C11" t="inlineStr">
        <is>
          <t>Summit Auto Parts</t>
        </is>
      </c>
      <c r="D11" t="inlineStr">
        <is>
          <t>Quebec</t>
        </is>
      </c>
      <c r="E11" t="inlineStr">
        <is>
          <t>Label Printer</t>
        </is>
      </c>
      <c r="F11" t="inlineStr">
        <is>
          <t>Hardware</t>
        </is>
      </c>
      <c r="G11" t="n">
        <v>1</v>
      </c>
      <c r="H11" s="2" t="n">
        <v>185.5</v>
      </c>
      <c r="I11" s="2">
        <f>G11*H11</f>
        <v/>
      </c>
      <c r="J11" t="inlineStr">
        <is>
          <t>Pending</t>
        </is>
      </c>
    </row>
    <row r="12">
      <c r="A12" t="inlineStr">
        <is>
          <t>PB-100011</t>
        </is>
      </c>
      <c r="B12" t="inlineStr">
        <is>
          <t>2025-07-17</t>
        </is>
      </c>
      <c r="C12" t="inlineStr">
        <is>
          <t>Maple Ridge Distribution</t>
        </is>
      </c>
      <c r="D12" t="inlineStr">
        <is>
          <t>Ontario</t>
        </is>
      </c>
      <c r="E12" t="inlineStr">
        <is>
          <t>Implementation Day</t>
        </is>
      </c>
      <c r="F12" t="inlineStr">
        <is>
          <t>Services</t>
        </is>
      </c>
      <c r="G12" t="n">
        <v>5</v>
      </c>
      <c r="H12" s="2" t="n">
        <v>1800</v>
      </c>
      <c r="I12" s="2">
        <f>G12*H12</f>
        <v/>
      </c>
      <c r="J12" t="inlineStr">
        <is>
          <t>Paid</t>
        </is>
      </c>
    </row>
    <row r="13">
      <c r="A13" t="inlineStr">
        <is>
          <t>PB-100012</t>
        </is>
      </c>
      <c r="B13" t="inlineStr">
        <is>
          <t>2025-01-27</t>
        </is>
      </c>
      <c r="C13" t="inlineStr">
        <is>
          <t>Prairie Wind Farms</t>
        </is>
      </c>
      <c r="D13" t="inlineStr">
        <is>
          <t>Texas</t>
        </is>
      </c>
      <c r="E13" t="inlineStr">
        <is>
          <t>Warehouse Scanner</t>
        </is>
      </c>
      <c r="F13" t="inlineStr">
        <is>
          <t>Hardware</t>
        </is>
      </c>
      <c r="G13" t="n">
        <v>4</v>
      </c>
      <c r="H13" s="2" t="n">
        <v>320</v>
      </c>
      <c r="I13" s="2">
        <f>G13*H13</f>
        <v/>
      </c>
      <c r="J13" t="inlineStr">
        <is>
          <t>Pending</t>
        </is>
      </c>
    </row>
    <row r="14">
      <c r="A14" t="inlineStr">
        <is>
          <t>PB-100013</t>
        </is>
      </c>
      <c r="B14" t="inlineStr">
        <is>
          <t>2025-10-17</t>
        </is>
      </c>
      <c r="C14" t="inlineStr">
        <is>
          <t>Kingston Print Works</t>
        </is>
      </c>
      <c r="D14" t="inlineStr">
        <is>
          <t>Alberta</t>
        </is>
      </c>
      <c r="E14" t="inlineStr">
        <is>
          <t>API Add-on</t>
        </is>
      </c>
      <c r="F14" t="inlineStr">
        <is>
          <t>Software</t>
        </is>
      </c>
      <c r="G14" t="n">
        <v>2</v>
      </c>
      <c r="H14" s="2" t="n">
        <v>99</v>
      </c>
      <c r="I14" s="2">
        <f>G14*H14</f>
        <v/>
      </c>
      <c r="J14" t="inlineStr">
        <is>
          <t>Paid</t>
        </is>
      </c>
    </row>
    <row r="15">
      <c r="A15" t="inlineStr">
        <is>
          <t>PB-100014</t>
        </is>
      </c>
      <c r="B15" t="inlineStr">
        <is>
          <t>2025-06-09</t>
        </is>
      </c>
      <c r="C15" t="inlineStr">
        <is>
          <t>Granite Peak Tools</t>
        </is>
      </c>
      <c r="D15" t="inlineStr">
        <is>
          <t>Ontario</t>
        </is>
      </c>
      <c r="E15" t="inlineStr">
        <is>
          <t>Training Seat</t>
        </is>
      </c>
      <c r="F15" t="inlineStr">
        <is>
          <t>Services</t>
        </is>
      </c>
      <c r="G15" t="n">
        <v>2</v>
      </c>
      <c r="H15" s="2" t="n">
        <v>275</v>
      </c>
      <c r="I15" s="2">
        <f>G15*H15</f>
        <v/>
      </c>
      <c r="J15" t="inlineStr">
        <is>
          <t>Pending</t>
        </is>
      </c>
    </row>
    <row r="16">
      <c r="A16" t="inlineStr">
        <is>
          <t>PB-100015</t>
        </is>
      </c>
      <c r="B16" t="inlineStr">
        <is>
          <t>2025-05-07</t>
        </is>
      </c>
      <c r="C16" t="inlineStr">
        <is>
          <t>Birchwood Interiors</t>
        </is>
      </c>
      <c r="D16" t="inlineStr">
        <is>
          <t>Quebec</t>
        </is>
      </c>
      <c r="E16" t="inlineStr">
        <is>
          <t>Implementation Day</t>
        </is>
      </c>
      <c r="F16" t="inlineStr">
        <is>
          <t>Services</t>
        </is>
      </c>
      <c r="G16" t="n">
        <v>3</v>
      </c>
      <c r="H16" s="2" t="n">
        <v>1800</v>
      </c>
      <c r="I16" s="2">
        <f>G16*H16</f>
        <v/>
      </c>
      <c r="J16" t="inlineStr">
        <is>
          <t>Paid</t>
        </is>
      </c>
    </row>
    <row r="17">
      <c r="A17" t="inlineStr">
        <is>
          <t>PB-100016</t>
        </is>
      </c>
      <c r="B17" t="inlineStr">
        <is>
          <t>2025-09-07</t>
        </is>
      </c>
      <c r="C17" t="inlineStr">
        <is>
          <t>Harbourfront Textiles</t>
        </is>
      </c>
      <c r="D17" t="inlineStr">
        <is>
          <t>Alberta</t>
        </is>
      </c>
      <c r="E17" t="inlineStr">
        <is>
          <t>Workflow Platform License</t>
        </is>
      </c>
      <c r="F17" t="inlineStr">
        <is>
          <t>Software</t>
        </is>
      </c>
      <c r="G17" t="n">
        <v>8</v>
      </c>
      <c r="H17" s="2" t="n">
        <v>1200</v>
      </c>
      <c r="I17" s="2">
        <f>G17*H17</f>
        <v/>
      </c>
      <c r="J17" t="inlineStr">
        <is>
          <t>Pending</t>
        </is>
      </c>
    </row>
    <row r="18">
      <c r="A18" t="inlineStr">
        <is>
          <t>PB-100017</t>
        </is>
      </c>
      <c r="B18" t="inlineStr">
        <is>
          <t>2025-03-09</t>
        </is>
      </c>
      <c r="C18" t="inlineStr">
        <is>
          <t>Lakeshore Medical Supply</t>
        </is>
      </c>
      <c r="D18" t="inlineStr">
        <is>
          <t>Texas</t>
        </is>
      </c>
      <c r="E18" t="inlineStr">
        <is>
          <t>Warehouse Scanner</t>
        </is>
      </c>
      <c r="F18" t="inlineStr">
        <is>
          <t>Hardware</t>
        </is>
      </c>
      <c r="G18" t="n">
        <v>12</v>
      </c>
      <c r="H18" s="2" t="n">
        <v>320</v>
      </c>
      <c r="I18" s="2">
        <f>G18*H18</f>
        <v/>
      </c>
      <c r="J18" t="inlineStr">
        <is>
          <t>Paid</t>
        </is>
      </c>
    </row>
    <row r="19">
      <c r="A19" t="inlineStr">
        <is>
          <t>PB-100018</t>
        </is>
      </c>
      <c r="B19" t="inlineStr">
        <is>
          <t>2025-04-19</t>
        </is>
      </c>
      <c r="C19" t="inlineStr">
        <is>
          <t>Northwind Logistics</t>
        </is>
      </c>
      <c r="D19" t="inlineStr">
        <is>
          <t>New York</t>
        </is>
      </c>
      <c r="E19" t="inlineStr">
        <is>
          <t>API Add-on</t>
        </is>
      </c>
      <c r="F19" t="inlineStr">
        <is>
          <t>Software</t>
        </is>
      </c>
      <c r="G19" t="n">
        <v>7</v>
      </c>
      <c r="H19" s="2" t="n">
        <v>99</v>
      </c>
      <c r="I19" s="2">
        <f>G19*H19</f>
        <v/>
      </c>
      <c r="J19" t="inlineStr">
        <is>
          <t>Refunded</t>
        </is>
      </c>
    </row>
    <row r="20">
      <c r="A20" t="inlineStr">
        <is>
          <t>PB-100019</t>
        </is>
      </c>
      <c r="B20" t="inlineStr">
        <is>
          <t>2025-04-18</t>
        </is>
      </c>
      <c r="C20" t="inlineStr">
        <is>
          <t>Harbourfront Textiles</t>
        </is>
      </c>
      <c r="D20" t="inlineStr">
        <is>
          <t>Texas</t>
        </is>
      </c>
      <c r="E20" t="inlineStr">
        <is>
          <t>Label Printer</t>
        </is>
      </c>
      <c r="F20" t="inlineStr">
        <is>
          <t>Hardware</t>
        </is>
      </c>
      <c r="G20" t="n">
        <v>1</v>
      </c>
      <c r="H20" s="2" t="n">
        <v>185.5</v>
      </c>
      <c r="I20" s="2">
        <f>G20*H20</f>
        <v/>
      </c>
      <c r="J20" t="inlineStr">
        <is>
          <t>Refunded</t>
        </is>
      </c>
    </row>
    <row r="21">
      <c r="A21" t="inlineStr">
        <is>
          <t>PB-100020</t>
        </is>
      </c>
      <c r="B21" t="inlineStr">
        <is>
          <t>2025-03-16</t>
        </is>
      </c>
      <c r="C21" t="inlineStr">
        <is>
          <t>Cedar &amp; Co. Furniture</t>
        </is>
      </c>
      <c r="D21" t="inlineStr">
        <is>
          <t>Manitoba</t>
        </is>
      </c>
      <c r="E21" t="inlineStr">
        <is>
          <t>Implementation Day</t>
        </is>
      </c>
      <c r="F21" t="inlineStr">
        <is>
          <t>Services</t>
        </is>
      </c>
      <c r="G21" t="n">
        <v>1</v>
      </c>
      <c r="H21" s="2" t="n">
        <v>1800</v>
      </c>
      <c r="I21" s="2">
        <f>G21*H21</f>
        <v/>
      </c>
      <c r="J21" t="inlineStr">
        <is>
          <t>Paid</t>
        </is>
      </c>
    </row>
    <row r="22">
      <c r="A22" t="inlineStr">
        <is>
          <t>PB-100021</t>
        </is>
      </c>
      <c r="B22" t="inlineStr">
        <is>
          <t>2025-06-18</t>
        </is>
      </c>
      <c r="C22" t="inlineStr">
        <is>
          <t>Blue Heron Foods</t>
        </is>
      </c>
      <c r="D22" t="inlineStr">
        <is>
          <t>Texas</t>
        </is>
      </c>
      <c r="E22" t="inlineStr">
        <is>
          <t>Workflow Platform License</t>
        </is>
      </c>
      <c r="F22" t="inlineStr">
        <is>
          <t>Software</t>
        </is>
      </c>
      <c r="G22" t="n">
        <v>10</v>
      </c>
      <c r="H22" s="2" t="n">
        <v>1200</v>
      </c>
      <c r="I22" s="2">
        <f>G22*H22</f>
        <v/>
      </c>
      <c r="J22" t="inlineStr">
        <is>
          <t>Paid</t>
        </is>
      </c>
    </row>
    <row r="23">
      <c r="A23" t="inlineStr">
        <is>
          <t>PB-100022</t>
        </is>
      </c>
      <c r="B23" t="inlineStr">
        <is>
          <t>2025-04-17</t>
        </is>
      </c>
      <c r="C23" t="inlineStr">
        <is>
          <t>Summit Auto Parts</t>
        </is>
      </c>
      <c r="D23" t="inlineStr">
        <is>
          <t>Alberta</t>
        </is>
      </c>
      <c r="E23" t="inlineStr">
        <is>
          <t>Implementation Day</t>
        </is>
      </c>
      <c r="F23" t="inlineStr">
        <is>
          <t>Services</t>
        </is>
      </c>
      <c r="G23" t="n">
        <v>2</v>
      </c>
      <c r="H23" s="2" t="n">
        <v>1800</v>
      </c>
      <c r="I23" s="2">
        <f>G23*H23</f>
        <v/>
      </c>
      <c r="J23" t="inlineStr">
        <is>
          <t>Paid</t>
        </is>
      </c>
    </row>
    <row r="24">
      <c r="A24" t="inlineStr">
        <is>
          <t>PB-100023</t>
        </is>
      </c>
      <c r="B24" t="inlineStr">
        <is>
          <t>2025-11-15</t>
        </is>
      </c>
      <c r="C24" t="inlineStr">
        <is>
          <t>Prairie Wind Farms</t>
        </is>
      </c>
      <c r="D24" t="inlineStr">
        <is>
          <t>British Columbia</t>
        </is>
      </c>
      <c r="E24" t="inlineStr">
        <is>
          <t>Training Seat</t>
        </is>
      </c>
      <c r="F24" t="inlineStr">
        <is>
          <t>Services</t>
        </is>
      </c>
      <c r="G24" t="n">
        <v>6</v>
      </c>
      <c r="H24" s="2" t="n">
        <v>275</v>
      </c>
      <c r="I24" s="2">
        <f>G24*H24</f>
        <v/>
      </c>
      <c r="J24" t="inlineStr">
        <is>
          <t>Refunded</t>
        </is>
      </c>
    </row>
    <row r="25">
      <c r="A25" t="inlineStr">
        <is>
          <t>PB-100024</t>
        </is>
      </c>
      <c r="B25" t="inlineStr">
        <is>
          <t>2025-03-11</t>
        </is>
      </c>
      <c r="C25" t="inlineStr">
        <is>
          <t>Lakeshore Medical Supply</t>
        </is>
      </c>
      <c r="D25" t="inlineStr">
        <is>
          <t>British Columbia</t>
        </is>
      </c>
      <c r="E25" t="inlineStr">
        <is>
          <t>Data Migration</t>
        </is>
      </c>
      <c r="F25" t="inlineStr">
        <is>
          <t>Services</t>
        </is>
      </c>
      <c r="G25" t="n">
        <v>10</v>
      </c>
      <c r="H25" s="2" t="n">
        <v>2400</v>
      </c>
      <c r="I25" s="2">
        <f>G25*H25</f>
        <v/>
      </c>
      <c r="J25" t="inlineStr">
        <is>
          <t>Paid</t>
        </is>
      </c>
    </row>
    <row r="26">
      <c r="A26" t="inlineStr">
        <is>
          <t>PB-100025</t>
        </is>
      </c>
      <c r="B26" t="inlineStr">
        <is>
          <t>2025-11-09</t>
        </is>
      </c>
      <c r="C26" t="inlineStr">
        <is>
          <t>Cedar &amp; Co. Furniture</t>
        </is>
      </c>
      <c r="D26" t="inlineStr">
        <is>
          <t>Alberta</t>
        </is>
      </c>
      <c r="E26" t="inlineStr">
        <is>
          <t>Label Printer</t>
        </is>
      </c>
      <c r="F26" t="inlineStr">
        <is>
          <t>Hardware</t>
        </is>
      </c>
      <c r="G26" t="n">
        <v>4</v>
      </c>
      <c r="H26" s="2" t="n">
        <v>185.5</v>
      </c>
      <c r="I26" s="2">
        <f>G26*H26</f>
        <v/>
      </c>
      <c r="J26" t="inlineStr">
        <is>
          <t>Paid</t>
        </is>
      </c>
    </row>
    <row r="27">
      <c r="A27" t="inlineStr">
        <is>
          <t>PB-100026</t>
        </is>
      </c>
      <c r="B27" t="inlineStr">
        <is>
          <t>2025-07-18</t>
        </is>
      </c>
      <c r="C27" t="inlineStr">
        <is>
          <t>Prairie Wind Farms</t>
        </is>
      </c>
      <c r="D27" t="inlineStr">
        <is>
          <t>Quebec</t>
        </is>
      </c>
      <c r="E27" t="inlineStr">
        <is>
          <t>Warehouse Scanner</t>
        </is>
      </c>
      <c r="F27" t="inlineStr">
        <is>
          <t>Hardware</t>
        </is>
      </c>
      <c r="G27" t="n">
        <v>11</v>
      </c>
      <c r="H27" s="2" t="n">
        <v>320</v>
      </c>
      <c r="I27" s="2">
        <f>G27*H27</f>
        <v/>
      </c>
      <c r="J27" t="inlineStr">
        <is>
          <t>Pending</t>
        </is>
      </c>
    </row>
    <row r="28">
      <c r="A28" t="inlineStr">
        <is>
          <t>PB-100027</t>
        </is>
      </c>
      <c r="B28" t="inlineStr">
        <is>
          <t>2025-02-25</t>
        </is>
      </c>
      <c r="C28" t="inlineStr">
        <is>
          <t>Northwind Logistics</t>
        </is>
      </c>
      <c r="D28" t="inlineStr">
        <is>
          <t>New York</t>
        </is>
      </c>
      <c r="E28" t="inlineStr">
        <is>
          <t>Workflow Platform License</t>
        </is>
      </c>
      <c r="F28" t="inlineStr">
        <is>
          <t>Software</t>
        </is>
      </c>
      <c r="G28" t="n">
        <v>2</v>
      </c>
      <c r="H28" s="2" t="n">
        <v>1200</v>
      </c>
      <c r="I28" s="2">
        <f>G28*H28</f>
        <v/>
      </c>
      <c r="J28" t="inlineStr">
        <is>
          <t>Paid</t>
        </is>
      </c>
    </row>
    <row r="29">
      <c r="A29" t="inlineStr">
        <is>
          <t>PB-100028</t>
        </is>
      </c>
      <c r="B29" t="inlineStr">
        <is>
          <t>2025-08-04</t>
        </is>
      </c>
      <c r="C29" t="inlineStr">
        <is>
          <t>Summit Auto Parts</t>
        </is>
      </c>
      <c r="D29" t="inlineStr">
        <is>
          <t>Manitoba</t>
        </is>
      </c>
      <c r="E29" t="inlineStr">
        <is>
          <t>API Add-on</t>
        </is>
      </c>
      <c r="F29" t="inlineStr">
        <is>
          <t>Software</t>
        </is>
      </c>
      <c r="G29" t="n">
        <v>5</v>
      </c>
      <c r="H29" s="2" t="n">
        <v>99</v>
      </c>
      <c r="I29" s="2">
        <f>G29*H29</f>
        <v/>
      </c>
      <c r="J29" t="inlineStr">
        <is>
          <t>Paid</t>
        </is>
      </c>
    </row>
    <row r="30">
      <c r="A30" t="inlineStr">
        <is>
          <t>PB-100029</t>
        </is>
      </c>
      <c r="B30" t="inlineStr">
        <is>
          <t>2025-02-05</t>
        </is>
      </c>
      <c r="C30" t="inlineStr">
        <is>
          <t>Harbourfront Textiles</t>
        </is>
      </c>
      <c r="D30" t="inlineStr">
        <is>
          <t>Alberta</t>
        </is>
      </c>
      <c r="E30" t="inlineStr">
        <is>
          <t>Support Plan (Monthly)</t>
        </is>
      </c>
      <c r="F30" t="inlineStr">
        <is>
          <t>Services</t>
        </is>
      </c>
      <c r="G30" t="n">
        <v>12</v>
      </c>
      <c r="H30" s="2" t="n">
        <v>450</v>
      </c>
      <c r="I30" s="2">
        <f>G30*H30</f>
        <v/>
      </c>
      <c r="J30" t="inlineStr">
        <is>
          <t>Pending</t>
        </is>
      </c>
    </row>
    <row r="31">
      <c r="A31" t="inlineStr">
        <is>
          <t>PB-100030</t>
        </is>
      </c>
      <c r="B31" t="inlineStr">
        <is>
          <t>2025-04-19</t>
        </is>
      </c>
      <c r="C31" t="inlineStr">
        <is>
          <t>Cedar &amp; Co. Furniture</t>
        </is>
      </c>
      <c r="D31" t="inlineStr">
        <is>
          <t>Ontario</t>
        </is>
      </c>
      <c r="E31" t="inlineStr">
        <is>
          <t>Implementation Day</t>
        </is>
      </c>
      <c r="F31" t="inlineStr">
        <is>
          <t>Services</t>
        </is>
      </c>
      <c r="G31" t="n">
        <v>5</v>
      </c>
      <c r="H31" s="2" t="n">
        <v>1800</v>
      </c>
      <c r="I31" s="2">
        <f>G31*H31</f>
        <v/>
      </c>
      <c r="J31" t="inlineStr">
        <is>
          <t>Paid</t>
        </is>
      </c>
    </row>
    <row r="32">
      <c r="A32" t="inlineStr">
        <is>
          <t>PB-100031</t>
        </is>
      </c>
      <c r="B32" t="inlineStr">
        <is>
          <t>2025-08-17</t>
        </is>
      </c>
      <c r="C32" t="inlineStr">
        <is>
          <t>Cedar &amp; Co. Furniture</t>
        </is>
      </c>
      <c r="D32" t="inlineStr">
        <is>
          <t>Ontario</t>
        </is>
      </c>
      <c r="E32" t="inlineStr">
        <is>
          <t>Label Printer</t>
        </is>
      </c>
      <c r="F32" t="inlineStr">
        <is>
          <t>Hardware</t>
        </is>
      </c>
      <c r="G32" t="n">
        <v>7</v>
      </c>
      <c r="H32" s="2" t="n">
        <v>185.5</v>
      </c>
      <c r="I32" s="2">
        <f>G32*H32</f>
        <v/>
      </c>
      <c r="J32" t="inlineStr">
        <is>
          <t>Paid</t>
        </is>
      </c>
    </row>
    <row r="33">
      <c r="A33" t="inlineStr">
        <is>
          <t>PB-100032</t>
        </is>
      </c>
      <c r="B33" t="inlineStr">
        <is>
          <t>2025-07-08</t>
        </is>
      </c>
      <c r="C33" t="inlineStr">
        <is>
          <t>Silverline Freight</t>
        </is>
      </c>
      <c r="D33" t="inlineStr">
        <is>
          <t>British Columbia</t>
        </is>
      </c>
      <c r="E33" t="inlineStr">
        <is>
          <t>Support Plan (Monthly)</t>
        </is>
      </c>
      <c r="F33" t="inlineStr">
        <is>
          <t>Services</t>
        </is>
      </c>
      <c r="G33" t="n">
        <v>5</v>
      </c>
      <c r="H33" s="2" t="n">
        <v>450</v>
      </c>
      <c r="I33" s="2">
        <f>G33*H33</f>
        <v/>
      </c>
      <c r="J33" t="inlineStr">
        <is>
          <t>Paid</t>
        </is>
      </c>
    </row>
    <row r="34">
      <c r="A34" t="inlineStr">
        <is>
          <t>PB-100033</t>
        </is>
      </c>
      <c r="B34" t="inlineStr">
        <is>
          <t>2025-08-19</t>
        </is>
      </c>
      <c r="C34" t="inlineStr">
        <is>
          <t>Granite Peak Tools</t>
        </is>
      </c>
      <c r="D34" t="inlineStr">
        <is>
          <t>British Columbia</t>
        </is>
      </c>
      <c r="E34" t="inlineStr">
        <is>
          <t>Training Seat</t>
        </is>
      </c>
      <c r="F34" t="inlineStr">
        <is>
          <t>Services</t>
        </is>
      </c>
      <c r="G34" t="n">
        <v>3</v>
      </c>
      <c r="H34" s="2" t="n">
        <v>275</v>
      </c>
      <c r="I34" s="2">
        <f>G34*H34</f>
        <v/>
      </c>
      <c r="J34" t="inlineStr">
        <is>
          <t>Refunded</t>
        </is>
      </c>
    </row>
    <row r="35">
      <c r="A35" t="inlineStr">
        <is>
          <t>PB-100034</t>
        </is>
      </c>
      <c r="B35" t="inlineStr">
        <is>
          <t>2025-09-01</t>
        </is>
      </c>
      <c r="C35" t="inlineStr">
        <is>
          <t>Granite Peak Tools</t>
        </is>
      </c>
      <c r="D35" t="inlineStr">
        <is>
          <t>New York</t>
        </is>
      </c>
      <c r="E35" t="inlineStr">
        <is>
          <t>Workflow Platform License</t>
        </is>
      </c>
      <c r="F35" t="inlineStr">
        <is>
          <t>Software</t>
        </is>
      </c>
      <c r="G35" t="n">
        <v>1</v>
      </c>
      <c r="H35" s="2" t="n">
        <v>1200</v>
      </c>
      <c r="I35" s="2">
        <f>G35*H35</f>
        <v/>
      </c>
      <c r="J35" t="inlineStr">
        <is>
          <t>Paid</t>
        </is>
      </c>
    </row>
    <row r="36">
      <c r="A36" t="inlineStr">
        <is>
          <t>PB-100035</t>
        </is>
      </c>
      <c r="B36" t="inlineStr">
        <is>
          <t>2025-11-22</t>
        </is>
      </c>
      <c r="C36" t="inlineStr">
        <is>
          <t>Maple Ridge Distribution</t>
        </is>
      </c>
      <c r="D36" t="inlineStr">
        <is>
          <t>Manitoba</t>
        </is>
      </c>
      <c r="E36" t="inlineStr">
        <is>
          <t>Workflow Platform License</t>
        </is>
      </c>
      <c r="F36" t="inlineStr">
        <is>
          <t>Software</t>
        </is>
      </c>
      <c r="G36" t="n">
        <v>10</v>
      </c>
      <c r="H36" s="2" t="n">
        <v>1200</v>
      </c>
      <c r="I36" s="2">
        <f>G36*H36</f>
        <v/>
      </c>
      <c r="J36" t="inlineStr">
        <is>
          <t>Paid</t>
        </is>
      </c>
    </row>
    <row r="37">
      <c r="A37" t="inlineStr">
        <is>
          <t>PB-100036</t>
        </is>
      </c>
      <c r="B37" t="inlineStr">
        <is>
          <t>2025-03-11</t>
        </is>
      </c>
      <c r="C37" t="inlineStr">
        <is>
          <t>Maple Ridge Distribution</t>
        </is>
      </c>
      <c r="D37" t="inlineStr">
        <is>
          <t>Quebec</t>
        </is>
      </c>
      <c r="E37" t="inlineStr">
        <is>
          <t>Label Printer</t>
        </is>
      </c>
      <c r="F37" t="inlineStr">
        <is>
          <t>Hardware</t>
        </is>
      </c>
      <c r="G37" t="n">
        <v>6</v>
      </c>
      <c r="H37" s="2" t="n">
        <v>185.5</v>
      </c>
      <c r="I37" s="2">
        <f>G37*H37</f>
        <v/>
      </c>
      <c r="J37" t="inlineStr">
        <is>
          <t>Pending</t>
        </is>
      </c>
    </row>
    <row r="38">
      <c r="A38" t="inlineStr">
        <is>
          <t>PB-100037</t>
        </is>
      </c>
      <c r="B38" t="inlineStr">
        <is>
          <t>2025-01-23</t>
        </is>
      </c>
      <c r="C38" t="inlineStr">
        <is>
          <t>Birchwood Interiors</t>
        </is>
      </c>
      <c r="D38" t="inlineStr">
        <is>
          <t>British Columbia</t>
        </is>
      </c>
      <c r="E38" t="inlineStr">
        <is>
          <t>Training Seat</t>
        </is>
      </c>
      <c r="F38" t="inlineStr">
        <is>
          <t>Services</t>
        </is>
      </c>
      <c r="G38" t="n">
        <v>12</v>
      </c>
      <c r="H38" s="2" t="n">
        <v>275</v>
      </c>
      <c r="I38" s="2">
        <f>G38*H38</f>
        <v/>
      </c>
      <c r="J38" t="inlineStr">
        <is>
          <t>Paid</t>
        </is>
      </c>
    </row>
    <row r="39">
      <c r="A39" t="inlineStr">
        <is>
          <t>PB-100038</t>
        </is>
      </c>
      <c r="B39" t="inlineStr">
        <is>
          <t>2025-12-17</t>
        </is>
      </c>
      <c r="C39" t="inlineStr">
        <is>
          <t>Prairie Wind Farms</t>
        </is>
      </c>
      <c r="D39" t="inlineStr">
        <is>
          <t>Quebec</t>
        </is>
      </c>
      <c r="E39" t="inlineStr">
        <is>
          <t>Training Seat</t>
        </is>
      </c>
      <c r="F39" t="inlineStr">
        <is>
          <t>Services</t>
        </is>
      </c>
      <c r="G39" t="n">
        <v>2</v>
      </c>
      <c r="H39" s="2" t="n">
        <v>275</v>
      </c>
      <c r="I39" s="2">
        <f>G39*H39</f>
        <v/>
      </c>
      <c r="J39" t="inlineStr">
        <is>
          <t>Pending</t>
        </is>
      </c>
    </row>
    <row r="40">
      <c r="A40" t="inlineStr">
        <is>
          <t>PB-100039</t>
        </is>
      </c>
      <c r="B40" t="inlineStr">
        <is>
          <t>2025-10-21</t>
        </is>
      </c>
      <c r="C40" t="inlineStr">
        <is>
          <t>Northwind Logistics</t>
        </is>
      </c>
      <c r="D40" t="inlineStr">
        <is>
          <t>Texas</t>
        </is>
      </c>
      <c r="E40" t="inlineStr">
        <is>
          <t>Workflow Platform License</t>
        </is>
      </c>
      <c r="F40" t="inlineStr">
        <is>
          <t>Software</t>
        </is>
      </c>
      <c r="G40" t="n">
        <v>8</v>
      </c>
      <c r="H40" s="2" t="n">
        <v>1200</v>
      </c>
      <c r="I40" s="2">
        <f>G40*H40</f>
        <v/>
      </c>
      <c r="J40" t="inlineStr">
        <is>
          <t>Pending</t>
        </is>
      </c>
    </row>
    <row r="41">
      <c r="A41" t="inlineStr">
        <is>
          <t>PB-100040</t>
        </is>
      </c>
      <c r="B41" t="inlineStr">
        <is>
          <t>2025-02-06</t>
        </is>
      </c>
      <c r="C41" t="inlineStr">
        <is>
          <t>Maple Ridge Distribution</t>
        </is>
      </c>
      <c r="D41" t="inlineStr">
        <is>
          <t>Quebec</t>
        </is>
      </c>
      <c r="E41" t="inlineStr">
        <is>
          <t>Workflow Platform License</t>
        </is>
      </c>
      <c r="F41" t="inlineStr">
        <is>
          <t>Software</t>
        </is>
      </c>
      <c r="G41" t="n">
        <v>10</v>
      </c>
      <c r="H41" s="2" t="n">
        <v>1200</v>
      </c>
      <c r="I41" s="2">
        <f>G41*H41</f>
        <v/>
      </c>
      <c r="J41" t="inlineStr">
        <is>
          <t>Paid</t>
        </is>
      </c>
    </row>
    <row r="42">
      <c r="A42" t="inlineStr">
        <is>
          <t>PB-100041</t>
        </is>
      </c>
      <c r="B42" t="inlineStr">
        <is>
          <t>2025-06-19</t>
        </is>
      </c>
      <c r="C42" t="inlineStr">
        <is>
          <t>Lakeshore Medical Supply</t>
        </is>
      </c>
      <c r="D42" t="inlineStr">
        <is>
          <t>Manitoba</t>
        </is>
      </c>
      <c r="E42" t="inlineStr">
        <is>
          <t>Label Printer</t>
        </is>
      </c>
      <c r="F42" t="inlineStr">
        <is>
          <t>Hardware</t>
        </is>
      </c>
      <c r="G42" t="n">
        <v>7</v>
      </c>
      <c r="H42" s="2" t="n">
        <v>185.5</v>
      </c>
      <c r="I42" s="2">
        <f>G42*H42</f>
        <v/>
      </c>
      <c r="J42" t="inlineStr">
        <is>
          <t>Pending</t>
        </is>
      </c>
    </row>
    <row r="43">
      <c r="A43" t="inlineStr">
        <is>
          <t>PB-100042</t>
        </is>
      </c>
      <c r="B43" t="inlineStr">
        <is>
          <t>2025-02-12</t>
        </is>
      </c>
      <c r="C43" t="inlineStr">
        <is>
          <t>Silverline Freight</t>
        </is>
      </c>
      <c r="D43" t="inlineStr">
        <is>
          <t>Ontario</t>
        </is>
      </c>
      <c r="E43" t="inlineStr">
        <is>
          <t>Data Migration</t>
        </is>
      </c>
      <c r="F43" t="inlineStr">
        <is>
          <t>Services</t>
        </is>
      </c>
      <c r="G43" t="n">
        <v>9</v>
      </c>
      <c r="H43" s="2" t="n">
        <v>2400</v>
      </c>
      <c r="I43" s="2">
        <f>G43*H43</f>
        <v/>
      </c>
      <c r="J43" t="inlineStr">
        <is>
          <t>Paid</t>
        </is>
      </c>
    </row>
    <row r="44">
      <c r="A44" t="inlineStr">
        <is>
          <t>PB-100043</t>
        </is>
      </c>
      <c r="B44" t="inlineStr">
        <is>
          <t>2025-01-12</t>
        </is>
      </c>
      <c r="C44" t="inlineStr">
        <is>
          <t>Cedar &amp; Co. Furniture</t>
        </is>
      </c>
      <c r="D44" t="inlineStr">
        <is>
          <t>Quebec</t>
        </is>
      </c>
      <c r="E44" t="inlineStr">
        <is>
          <t>Implementation Day</t>
        </is>
      </c>
      <c r="F44" t="inlineStr">
        <is>
          <t>Services</t>
        </is>
      </c>
      <c r="G44" t="n">
        <v>8</v>
      </c>
      <c r="H44" s="2" t="n">
        <v>1800</v>
      </c>
      <c r="I44" s="2">
        <f>G44*H44</f>
        <v/>
      </c>
      <c r="J44" t="inlineStr">
        <is>
          <t>Pending</t>
        </is>
      </c>
    </row>
    <row r="45">
      <c r="A45" t="inlineStr">
        <is>
          <t>PB-100044</t>
        </is>
      </c>
      <c r="B45" t="inlineStr">
        <is>
          <t>2025-01-06</t>
        </is>
      </c>
      <c r="C45" t="inlineStr">
        <is>
          <t>Granite Peak Tools</t>
        </is>
      </c>
      <c r="D45" t="inlineStr">
        <is>
          <t>New York</t>
        </is>
      </c>
      <c r="E45" t="inlineStr">
        <is>
          <t>Data Migration</t>
        </is>
      </c>
      <c r="F45" t="inlineStr">
        <is>
          <t>Services</t>
        </is>
      </c>
      <c r="G45" t="n">
        <v>5</v>
      </c>
      <c r="H45" s="2" t="n">
        <v>2400</v>
      </c>
      <c r="I45" s="2">
        <f>G45*H45</f>
        <v/>
      </c>
      <c r="J45" t="inlineStr">
        <is>
          <t>Paid</t>
        </is>
      </c>
    </row>
    <row r="46">
      <c r="A46" t="inlineStr">
        <is>
          <t>PB-100045</t>
        </is>
      </c>
      <c r="B46" t="inlineStr">
        <is>
          <t>2025-03-28</t>
        </is>
      </c>
      <c r="C46" t="inlineStr">
        <is>
          <t>Granite Peak Tools</t>
        </is>
      </c>
      <c r="D46" t="inlineStr">
        <is>
          <t>Manitoba</t>
        </is>
      </c>
      <c r="E46" t="inlineStr">
        <is>
          <t>Warehouse Scanner</t>
        </is>
      </c>
      <c r="F46" t="inlineStr">
        <is>
          <t>Hardware</t>
        </is>
      </c>
      <c r="G46" t="n">
        <v>9</v>
      </c>
      <c r="H46" s="2" t="n">
        <v>320</v>
      </c>
      <c r="I46" s="2">
        <f>G46*H46</f>
        <v/>
      </c>
      <c r="J46" t="inlineStr">
        <is>
          <t>Pending</t>
        </is>
      </c>
    </row>
    <row r="47">
      <c r="A47" t="inlineStr">
        <is>
          <t>PB-100046</t>
        </is>
      </c>
      <c r="B47" t="inlineStr">
        <is>
          <t>2025-07-27</t>
        </is>
      </c>
      <c r="C47" t="inlineStr">
        <is>
          <t>Kingston Print Works</t>
        </is>
      </c>
      <c r="D47" t="inlineStr">
        <is>
          <t>New York</t>
        </is>
      </c>
      <c r="E47" t="inlineStr">
        <is>
          <t>Warehouse Scanner</t>
        </is>
      </c>
      <c r="F47" t="inlineStr">
        <is>
          <t>Hardware</t>
        </is>
      </c>
      <c r="G47" t="n">
        <v>6</v>
      </c>
      <c r="H47" s="2" t="n">
        <v>320</v>
      </c>
      <c r="I47" s="2">
        <f>G47*H47</f>
        <v/>
      </c>
      <c r="J47" t="inlineStr">
        <is>
          <t>Paid</t>
        </is>
      </c>
    </row>
    <row r="48">
      <c r="A48" t="inlineStr">
        <is>
          <t>PB-100047</t>
        </is>
      </c>
      <c r="B48" t="inlineStr">
        <is>
          <t>2025-04-20</t>
        </is>
      </c>
      <c r="C48" t="inlineStr">
        <is>
          <t>Lakeshore Medical Supply</t>
        </is>
      </c>
      <c r="D48" t="inlineStr">
        <is>
          <t>Alberta</t>
        </is>
      </c>
      <c r="E48" t="inlineStr">
        <is>
          <t>API Add-on</t>
        </is>
      </c>
      <c r="F48" t="inlineStr">
        <is>
          <t>Software</t>
        </is>
      </c>
      <c r="G48" t="n">
        <v>4</v>
      </c>
      <c r="H48" s="2" t="n">
        <v>99</v>
      </c>
      <c r="I48" s="2">
        <f>G48*H48</f>
        <v/>
      </c>
      <c r="J48" t="inlineStr">
        <is>
          <t>Refunded</t>
        </is>
      </c>
    </row>
    <row r="49">
      <c r="A49" t="inlineStr">
        <is>
          <t>PB-100048</t>
        </is>
      </c>
      <c r="B49" t="inlineStr">
        <is>
          <t>2025-03-11</t>
        </is>
      </c>
      <c r="C49" t="inlineStr">
        <is>
          <t>Harbourfront Textiles</t>
        </is>
      </c>
      <c r="D49" t="inlineStr">
        <is>
          <t>Manitoba</t>
        </is>
      </c>
      <c r="E49" t="inlineStr">
        <is>
          <t>Training Seat</t>
        </is>
      </c>
      <c r="F49" t="inlineStr">
        <is>
          <t>Services</t>
        </is>
      </c>
      <c r="G49" t="n">
        <v>4</v>
      </c>
      <c r="H49" s="2" t="n">
        <v>275</v>
      </c>
      <c r="I49" s="2">
        <f>G49*H49</f>
        <v/>
      </c>
      <c r="J49" t="inlineStr">
        <is>
          <t>Paid</t>
        </is>
      </c>
    </row>
    <row r="50">
      <c r="A50" t="inlineStr">
        <is>
          <t>PB-100049</t>
        </is>
      </c>
      <c r="B50" t="inlineStr">
        <is>
          <t>2025-02-02</t>
        </is>
      </c>
      <c r="C50" t="inlineStr">
        <is>
          <t>Blue Heron Foods</t>
        </is>
      </c>
      <c r="D50" t="inlineStr">
        <is>
          <t>British Columbia</t>
        </is>
      </c>
      <c r="E50" t="inlineStr">
        <is>
          <t>Workflow Platform License</t>
        </is>
      </c>
      <c r="F50" t="inlineStr">
        <is>
          <t>Software</t>
        </is>
      </c>
      <c r="G50" t="n">
        <v>12</v>
      </c>
      <c r="H50" s="2" t="n">
        <v>1200</v>
      </c>
      <c r="I50" s="2">
        <f>G50*H50</f>
        <v/>
      </c>
      <c r="J50" t="inlineStr">
        <is>
          <t>Paid</t>
        </is>
      </c>
    </row>
    <row r="51">
      <c r="A51" t="inlineStr">
        <is>
          <t>PB-100050</t>
        </is>
      </c>
      <c r="B51" t="inlineStr">
        <is>
          <t>2025-05-21</t>
        </is>
      </c>
      <c r="C51" t="inlineStr">
        <is>
          <t>Cedar &amp; Co. Furniture</t>
        </is>
      </c>
      <c r="D51" t="inlineStr">
        <is>
          <t>Texas</t>
        </is>
      </c>
      <c r="E51" t="inlineStr">
        <is>
          <t>Data Migration</t>
        </is>
      </c>
      <c r="F51" t="inlineStr">
        <is>
          <t>Services</t>
        </is>
      </c>
      <c r="G51" t="n">
        <v>8</v>
      </c>
      <c r="H51" s="2" t="n">
        <v>2400</v>
      </c>
      <c r="I51" s="2">
        <f>G51*H51</f>
        <v/>
      </c>
      <c r="J51" t="inlineStr">
        <is>
          <t>Pending</t>
        </is>
      </c>
    </row>
    <row r="52">
      <c r="A52" t="inlineStr">
        <is>
          <t>PB-100051</t>
        </is>
      </c>
      <c r="B52" t="inlineStr">
        <is>
          <t>2025-06-11</t>
        </is>
      </c>
      <c r="C52" t="inlineStr">
        <is>
          <t>Birchwood Interiors</t>
        </is>
      </c>
      <c r="D52" t="inlineStr">
        <is>
          <t>Manitoba</t>
        </is>
      </c>
      <c r="E52" t="inlineStr">
        <is>
          <t>Data Migration</t>
        </is>
      </c>
      <c r="F52" t="inlineStr">
        <is>
          <t>Services</t>
        </is>
      </c>
      <c r="G52" t="n">
        <v>11</v>
      </c>
      <c r="H52" s="2" t="n">
        <v>2400</v>
      </c>
      <c r="I52" s="2">
        <f>G52*H52</f>
        <v/>
      </c>
      <c r="J52" t="inlineStr">
        <is>
          <t>Paid</t>
        </is>
      </c>
    </row>
    <row r="53">
      <c r="A53" t="inlineStr">
        <is>
          <t>PB-100052</t>
        </is>
      </c>
      <c r="B53" t="inlineStr">
        <is>
          <t>2025-05-23</t>
        </is>
      </c>
      <c r="C53" t="inlineStr">
        <is>
          <t>Summit Auto Parts</t>
        </is>
      </c>
      <c r="D53" t="inlineStr">
        <is>
          <t>Ontario</t>
        </is>
      </c>
      <c r="E53" t="inlineStr">
        <is>
          <t>Implementation Day</t>
        </is>
      </c>
      <c r="F53" t="inlineStr">
        <is>
          <t>Services</t>
        </is>
      </c>
      <c r="G53" t="n">
        <v>1</v>
      </c>
      <c r="H53" s="2" t="n">
        <v>1800</v>
      </c>
      <c r="I53" s="2">
        <f>G53*H53</f>
        <v/>
      </c>
      <c r="J53" t="inlineStr">
        <is>
          <t>Paid</t>
        </is>
      </c>
    </row>
    <row r="54">
      <c r="A54" t="inlineStr">
        <is>
          <t>PB-100053</t>
        </is>
      </c>
      <c r="B54" t="inlineStr">
        <is>
          <t>2025-11-29</t>
        </is>
      </c>
      <c r="C54" t="inlineStr">
        <is>
          <t>Summit Auto Parts</t>
        </is>
      </c>
      <c r="D54" t="inlineStr">
        <is>
          <t>Ontario</t>
        </is>
      </c>
      <c r="E54" t="inlineStr">
        <is>
          <t>Training Seat</t>
        </is>
      </c>
      <c r="F54" t="inlineStr">
        <is>
          <t>Services</t>
        </is>
      </c>
      <c r="G54" t="n">
        <v>5</v>
      </c>
      <c r="H54" s="2" t="n">
        <v>275</v>
      </c>
      <c r="I54" s="2">
        <f>G54*H54</f>
        <v/>
      </c>
      <c r="J54" t="inlineStr">
        <is>
          <t>Paid</t>
        </is>
      </c>
    </row>
    <row r="55">
      <c r="A55" t="inlineStr">
        <is>
          <t>PB-100054</t>
        </is>
      </c>
      <c r="B55" t="inlineStr">
        <is>
          <t>2025-04-08</t>
        </is>
      </c>
      <c r="C55" t="inlineStr">
        <is>
          <t>Northwind Logistics</t>
        </is>
      </c>
      <c r="D55" t="inlineStr">
        <is>
          <t>New York</t>
        </is>
      </c>
      <c r="E55" t="inlineStr">
        <is>
          <t>API Add-on</t>
        </is>
      </c>
      <c r="F55" t="inlineStr">
        <is>
          <t>Software</t>
        </is>
      </c>
      <c r="G55" t="n">
        <v>8</v>
      </c>
      <c r="H55" s="2" t="n">
        <v>99</v>
      </c>
      <c r="I55" s="2">
        <f>G55*H55</f>
        <v/>
      </c>
      <c r="J55" t="inlineStr">
        <is>
          <t>Paid</t>
        </is>
      </c>
    </row>
    <row r="56">
      <c r="A56" t="inlineStr">
        <is>
          <t>PB-100055</t>
        </is>
      </c>
      <c r="B56" t="inlineStr">
        <is>
          <t>2025-11-19</t>
        </is>
      </c>
      <c r="C56" t="inlineStr">
        <is>
          <t>Maple Ridge Distribution</t>
        </is>
      </c>
      <c r="D56" t="inlineStr">
        <is>
          <t>Manitoba</t>
        </is>
      </c>
      <c r="E56" t="inlineStr">
        <is>
          <t>Support Plan (Monthly)</t>
        </is>
      </c>
      <c r="F56" t="inlineStr">
        <is>
          <t>Services</t>
        </is>
      </c>
      <c r="G56" t="n">
        <v>1</v>
      </c>
      <c r="H56" s="2" t="n">
        <v>450</v>
      </c>
      <c r="I56" s="2">
        <f>G56*H56</f>
        <v/>
      </c>
      <c r="J56" t="inlineStr">
        <is>
          <t>Paid</t>
        </is>
      </c>
    </row>
    <row r="57">
      <c r="A57" t="inlineStr">
        <is>
          <t>PB-100056</t>
        </is>
      </c>
      <c r="B57" t="inlineStr">
        <is>
          <t>2025-12-17</t>
        </is>
      </c>
      <c r="C57" t="inlineStr">
        <is>
          <t>Cedar &amp; Co. Furniture</t>
        </is>
      </c>
      <c r="D57" t="inlineStr">
        <is>
          <t>Alberta</t>
        </is>
      </c>
      <c r="E57" t="inlineStr">
        <is>
          <t>Training Seat</t>
        </is>
      </c>
      <c r="F57" t="inlineStr">
        <is>
          <t>Services</t>
        </is>
      </c>
      <c r="G57" t="n">
        <v>2</v>
      </c>
      <c r="H57" s="2" t="n">
        <v>275</v>
      </c>
      <c r="I57" s="2">
        <f>G57*H57</f>
        <v/>
      </c>
      <c r="J57" t="inlineStr">
        <is>
          <t>Pending</t>
        </is>
      </c>
    </row>
    <row r="58">
      <c r="A58" t="inlineStr">
        <is>
          <t>PB-100057</t>
        </is>
      </c>
      <c r="B58" t="inlineStr">
        <is>
          <t>2025-01-06</t>
        </is>
      </c>
      <c r="C58" t="inlineStr">
        <is>
          <t>Prairie Wind Farms</t>
        </is>
      </c>
      <c r="D58" t="inlineStr">
        <is>
          <t>Ontario</t>
        </is>
      </c>
      <c r="E58" t="inlineStr">
        <is>
          <t>Label Printer</t>
        </is>
      </c>
      <c r="F58" t="inlineStr">
        <is>
          <t>Hardware</t>
        </is>
      </c>
      <c r="G58" t="n">
        <v>3</v>
      </c>
      <c r="H58" s="2" t="n">
        <v>185.5</v>
      </c>
      <c r="I58" s="2">
        <f>G58*H58</f>
        <v/>
      </c>
      <c r="J58" t="inlineStr">
        <is>
          <t>Paid</t>
        </is>
      </c>
    </row>
    <row r="59">
      <c r="A59" t="inlineStr">
        <is>
          <t>PB-100058</t>
        </is>
      </c>
      <c r="B59" t="inlineStr">
        <is>
          <t>2025-06-27</t>
        </is>
      </c>
      <c r="C59" t="inlineStr">
        <is>
          <t>Silverline Freight</t>
        </is>
      </c>
      <c r="D59" t="inlineStr">
        <is>
          <t>British Columbia</t>
        </is>
      </c>
      <c r="E59" t="inlineStr">
        <is>
          <t>Warehouse Scanner</t>
        </is>
      </c>
      <c r="F59" t="inlineStr">
        <is>
          <t>Hardware</t>
        </is>
      </c>
      <c r="G59" t="n">
        <v>5</v>
      </c>
      <c r="H59" s="2" t="n">
        <v>320</v>
      </c>
      <c r="I59" s="2">
        <f>G59*H59</f>
        <v/>
      </c>
      <c r="J59" t="inlineStr">
        <is>
          <t>Pending</t>
        </is>
      </c>
    </row>
    <row r="60">
      <c r="A60" t="inlineStr">
        <is>
          <t>PB-100059</t>
        </is>
      </c>
      <c r="B60" t="inlineStr">
        <is>
          <t>2025-07-30</t>
        </is>
      </c>
      <c r="C60" t="inlineStr">
        <is>
          <t>Birchwood Interiors</t>
        </is>
      </c>
      <c r="D60" t="inlineStr">
        <is>
          <t>Texas</t>
        </is>
      </c>
      <c r="E60" t="inlineStr">
        <is>
          <t>Warehouse Scanner</t>
        </is>
      </c>
      <c r="F60" t="inlineStr">
        <is>
          <t>Hardware</t>
        </is>
      </c>
      <c r="G60" t="n">
        <v>2</v>
      </c>
      <c r="H60" s="2" t="n">
        <v>320</v>
      </c>
      <c r="I60" s="2">
        <f>G60*H60</f>
        <v/>
      </c>
      <c r="J60" t="inlineStr">
        <is>
          <t>Paid</t>
        </is>
      </c>
    </row>
    <row r="61">
      <c r="A61" t="inlineStr">
        <is>
          <t>PB-100060</t>
        </is>
      </c>
      <c r="B61" t="inlineStr">
        <is>
          <t>2025-04-11</t>
        </is>
      </c>
      <c r="C61" t="inlineStr">
        <is>
          <t>Kingston Print Works</t>
        </is>
      </c>
      <c r="D61" t="inlineStr">
        <is>
          <t>Ontario</t>
        </is>
      </c>
      <c r="E61" t="inlineStr">
        <is>
          <t>Data Migration</t>
        </is>
      </c>
      <c r="F61" t="inlineStr">
        <is>
          <t>Services</t>
        </is>
      </c>
      <c r="G61" t="n">
        <v>8</v>
      </c>
      <c r="H61" s="2" t="n">
        <v>2400</v>
      </c>
      <c r="I61" s="2">
        <f>G61*H61</f>
        <v/>
      </c>
      <c r="J61" t="inlineStr">
        <is>
          <t>Pending</t>
        </is>
      </c>
    </row>
    <row r="62">
      <c r="A62" t="inlineStr">
        <is>
          <t>PB-100061</t>
        </is>
      </c>
      <c r="B62" t="inlineStr">
        <is>
          <t>2025-06-17</t>
        </is>
      </c>
      <c r="C62" t="inlineStr">
        <is>
          <t>Kingston Print Works</t>
        </is>
      </c>
      <c r="D62" t="inlineStr">
        <is>
          <t>Alberta</t>
        </is>
      </c>
      <c r="E62" t="inlineStr">
        <is>
          <t>Training Seat</t>
        </is>
      </c>
      <c r="F62" t="inlineStr">
        <is>
          <t>Services</t>
        </is>
      </c>
      <c r="G62" t="n">
        <v>8</v>
      </c>
      <c r="H62" s="2" t="n">
        <v>275</v>
      </c>
      <c r="I62" s="2">
        <f>G62*H62</f>
        <v/>
      </c>
      <c r="J62" t="inlineStr">
        <is>
          <t>Paid</t>
        </is>
      </c>
    </row>
    <row r="63">
      <c r="A63" t="inlineStr">
        <is>
          <t>PB-100062</t>
        </is>
      </c>
      <c r="B63" t="inlineStr">
        <is>
          <t>2025-05-05</t>
        </is>
      </c>
      <c r="C63" t="inlineStr">
        <is>
          <t>Lakeshore Medical Supply</t>
        </is>
      </c>
      <c r="D63" t="inlineStr">
        <is>
          <t>Quebec</t>
        </is>
      </c>
      <c r="E63" t="inlineStr">
        <is>
          <t>Implementation Day</t>
        </is>
      </c>
      <c r="F63" t="inlineStr">
        <is>
          <t>Services</t>
        </is>
      </c>
      <c r="G63" t="n">
        <v>4</v>
      </c>
      <c r="H63" s="2" t="n">
        <v>1800</v>
      </c>
      <c r="I63" s="2">
        <f>G63*H63</f>
        <v/>
      </c>
      <c r="J63" t="inlineStr">
        <is>
          <t>Paid</t>
        </is>
      </c>
    </row>
    <row r="64">
      <c r="A64" t="inlineStr">
        <is>
          <t>PB-100063</t>
        </is>
      </c>
      <c r="B64" t="inlineStr">
        <is>
          <t>2025-01-09</t>
        </is>
      </c>
      <c r="C64" t="inlineStr">
        <is>
          <t>Granite Peak Tools</t>
        </is>
      </c>
      <c r="D64" t="inlineStr">
        <is>
          <t>Quebec</t>
        </is>
      </c>
      <c r="E64" t="inlineStr">
        <is>
          <t>Training Seat</t>
        </is>
      </c>
      <c r="F64" t="inlineStr">
        <is>
          <t>Services</t>
        </is>
      </c>
      <c r="G64" t="n">
        <v>5</v>
      </c>
      <c r="H64" s="2" t="n">
        <v>275</v>
      </c>
      <c r="I64" s="2">
        <f>G64*H64</f>
        <v/>
      </c>
      <c r="J64" t="inlineStr">
        <is>
          <t>Paid</t>
        </is>
      </c>
    </row>
    <row r="65">
      <c r="A65" t="inlineStr">
        <is>
          <t>PB-100064</t>
        </is>
      </c>
      <c r="B65" t="inlineStr">
        <is>
          <t>2025-10-09</t>
        </is>
      </c>
      <c r="C65" t="inlineStr">
        <is>
          <t>Lakeshore Medical Supply</t>
        </is>
      </c>
      <c r="D65" t="inlineStr">
        <is>
          <t>New York</t>
        </is>
      </c>
      <c r="E65" t="inlineStr">
        <is>
          <t>Data Migration</t>
        </is>
      </c>
      <c r="F65" t="inlineStr">
        <is>
          <t>Services</t>
        </is>
      </c>
      <c r="G65" t="n">
        <v>6</v>
      </c>
      <c r="H65" s="2" t="n">
        <v>2400</v>
      </c>
      <c r="I65" s="2">
        <f>G65*H65</f>
        <v/>
      </c>
      <c r="J65" t="inlineStr">
        <is>
          <t>Pending</t>
        </is>
      </c>
    </row>
    <row r="66">
      <c r="A66" t="inlineStr">
        <is>
          <t>PB-100065</t>
        </is>
      </c>
      <c r="B66" t="inlineStr">
        <is>
          <t>2025-02-02</t>
        </is>
      </c>
      <c r="C66" t="inlineStr">
        <is>
          <t>Lakeshore Medical Supply</t>
        </is>
      </c>
      <c r="D66" t="inlineStr">
        <is>
          <t>Ontario</t>
        </is>
      </c>
      <c r="E66" t="inlineStr">
        <is>
          <t>Workflow Platform License</t>
        </is>
      </c>
      <c r="F66" t="inlineStr">
        <is>
          <t>Software</t>
        </is>
      </c>
      <c r="G66" t="n">
        <v>4</v>
      </c>
      <c r="H66" s="2" t="n">
        <v>1200</v>
      </c>
      <c r="I66" s="2">
        <f>G66*H66</f>
        <v/>
      </c>
      <c r="J66" t="inlineStr">
        <is>
          <t>Paid</t>
        </is>
      </c>
    </row>
    <row r="67">
      <c r="A67" t="inlineStr">
        <is>
          <t>PB-100066</t>
        </is>
      </c>
      <c r="B67" t="inlineStr">
        <is>
          <t>2025-03-13</t>
        </is>
      </c>
      <c r="C67" t="inlineStr">
        <is>
          <t>Prairie Wind Farms</t>
        </is>
      </c>
      <c r="D67" t="inlineStr">
        <is>
          <t>British Columbia</t>
        </is>
      </c>
      <c r="E67" t="inlineStr">
        <is>
          <t>Training Seat</t>
        </is>
      </c>
      <c r="F67" t="inlineStr">
        <is>
          <t>Services</t>
        </is>
      </c>
      <c r="G67" t="n">
        <v>11</v>
      </c>
      <c r="H67" s="2" t="n">
        <v>275</v>
      </c>
      <c r="I67" s="2">
        <f>G67*H67</f>
        <v/>
      </c>
      <c r="J67" t="inlineStr">
        <is>
          <t>Refunded</t>
        </is>
      </c>
    </row>
    <row r="68">
      <c r="A68" t="inlineStr">
        <is>
          <t>PB-100067</t>
        </is>
      </c>
      <c r="B68" t="inlineStr">
        <is>
          <t>2025-10-24</t>
        </is>
      </c>
      <c r="C68" t="inlineStr">
        <is>
          <t>Birchwood Interiors</t>
        </is>
      </c>
      <c r="D68" t="inlineStr">
        <is>
          <t>Quebec</t>
        </is>
      </c>
      <c r="E68" t="inlineStr">
        <is>
          <t>Data Migration</t>
        </is>
      </c>
      <c r="F68" t="inlineStr">
        <is>
          <t>Services</t>
        </is>
      </c>
      <c r="G68" t="n">
        <v>8</v>
      </c>
      <c r="H68" s="2" t="n">
        <v>2400</v>
      </c>
      <c r="I68" s="2">
        <f>G68*H68</f>
        <v/>
      </c>
      <c r="J68" t="inlineStr">
        <is>
          <t>Paid</t>
        </is>
      </c>
    </row>
    <row r="69">
      <c r="A69" t="inlineStr">
        <is>
          <t>PB-100068</t>
        </is>
      </c>
      <c r="B69" t="inlineStr">
        <is>
          <t>2025-10-14</t>
        </is>
      </c>
      <c r="C69" t="inlineStr">
        <is>
          <t>Blue Heron Foods</t>
        </is>
      </c>
      <c r="D69" t="inlineStr">
        <is>
          <t>British Columbia</t>
        </is>
      </c>
      <c r="E69" t="inlineStr">
        <is>
          <t>Data Migration</t>
        </is>
      </c>
      <c r="F69" t="inlineStr">
        <is>
          <t>Services</t>
        </is>
      </c>
      <c r="G69" t="n">
        <v>9</v>
      </c>
      <c r="H69" s="2" t="n">
        <v>2400</v>
      </c>
      <c r="I69" s="2">
        <f>G69*H69</f>
        <v/>
      </c>
      <c r="J69" t="inlineStr">
        <is>
          <t>Refunded</t>
        </is>
      </c>
    </row>
    <row r="70">
      <c r="A70" t="inlineStr">
        <is>
          <t>PB-100069</t>
        </is>
      </c>
      <c r="B70" t="inlineStr">
        <is>
          <t>2025-12-10</t>
        </is>
      </c>
      <c r="C70" t="inlineStr">
        <is>
          <t>Lakeshore Medical Supply</t>
        </is>
      </c>
      <c r="D70" t="inlineStr">
        <is>
          <t>Alberta</t>
        </is>
      </c>
      <c r="E70" t="inlineStr">
        <is>
          <t>Label Printer</t>
        </is>
      </c>
      <c r="F70" t="inlineStr">
        <is>
          <t>Hardware</t>
        </is>
      </c>
      <c r="G70" t="n">
        <v>5</v>
      </c>
      <c r="H70" s="2" t="n">
        <v>185.5</v>
      </c>
      <c r="I70" s="2">
        <f>G70*H70</f>
        <v/>
      </c>
      <c r="J70" t="inlineStr">
        <is>
          <t>Paid</t>
        </is>
      </c>
    </row>
    <row r="71">
      <c r="A71" t="inlineStr">
        <is>
          <t>PB-100070</t>
        </is>
      </c>
      <c r="B71" t="inlineStr">
        <is>
          <t>2025-09-26</t>
        </is>
      </c>
      <c r="C71" t="inlineStr">
        <is>
          <t>Blue Heron Foods</t>
        </is>
      </c>
      <c r="D71" t="inlineStr">
        <is>
          <t>Manitoba</t>
        </is>
      </c>
      <c r="E71" t="inlineStr">
        <is>
          <t>Support Plan (Monthly)</t>
        </is>
      </c>
      <c r="F71" t="inlineStr">
        <is>
          <t>Services</t>
        </is>
      </c>
      <c r="G71" t="n">
        <v>9</v>
      </c>
      <c r="H71" s="2" t="n">
        <v>450</v>
      </c>
      <c r="I71" s="2">
        <f>G71*H71</f>
        <v/>
      </c>
      <c r="J71" t="inlineStr">
        <is>
          <t>Paid</t>
        </is>
      </c>
    </row>
    <row r="72">
      <c r="A72" t="inlineStr">
        <is>
          <t>PB-100071</t>
        </is>
      </c>
      <c r="B72" t="inlineStr">
        <is>
          <t>2025-02-28</t>
        </is>
      </c>
      <c r="C72" t="inlineStr">
        <is>
          <t>Silverline Freight</t>
        </is>
      </c>
      <c r="D72" t="inlineStr">
        <is>
          <t>Ontario</t>
        </is>
      </c>
      <c r="E72" t="inlineStr">
        <is>
          <t>API Add-on</t>
        </is>
      </c>
      <c r="F72" t="inlineStr">
        <is>
          <t>Software</t>
        </is>
      </c>
      <c r="G72" t="n">
        <v>9</v>
      </c>
      <c r="H72" s="2" t="n">
        <v>99</v>
      </c>
      <c r="I72" s="2">
        <f>G72*H72</f>
        <v/>
      </c>
      <c r="J72" t="inlineStr">
        <is>
          <t>Refunded</t>
        </is>
      </c>
    </row>
    <row r="73">
      <c r="A73" t="inlineStr">
        <is>
          <t>PB-100072</t>
        </is>
      </c>
      <c r="B73" t="inlineStr">
        <is>
          <t>2025-10-03</t>
        </is>
      </c>
      <c r="C73" t="inlineStr">
        <is>
          <t>Northwind Logistics</t>
        </is>
      </c>
      <c r="D73" t="inlineStr">
        <is>
          <t>Texas</t>
        </is>
      </c>
      <c r="E73" t="inlineStr">
        <is>
          <t>API Add-on</t>
        </is>
      </c>
      <c r="F73" t="inlineStr">
        <is>
          <t>Software</t>
        </is>
      </c>
      <c r="G73" t="n">
        <v>1</v>
      </c>
      <c r="H73" s="2" t="n">
        <v>99</v>
      </c>
      <c r="I73" s="2">
        <f>G73*H73</f>
        <v/>
      </c>
      <c r="J73" t="inlineStr">
        <is>
          <t>Refunded</t>
        </is>
      </c>
    </row>
    <row r="74">
      <c r="A74" t="inlineStr">
        <is>
          <t>PB-100073</t>
        </is>
      </c>
      <c r="B74" t="inlineStr">
        <is>
          <t>2025-02-17</t>
        </is>
      </c>
      <c r="C74" t="inlineStr">
        <is>
          <t>Birchwood Interiors</t>
        </is>
      </c>
      <c r="D74" t="inlineStr">
        <is>
          <t>British Columbia</t>
        </is>
      </c>
      <c r="E74" t="inlineStr">
        <is>
          <t>Implementation Day</t>
        </is>
      </c>
      <c r="F74" t="inlineStr">
        <is>
          <t>Services</t>
        </is>
      </c>
      <c r="G74" t="n">
        <v>8</v>
      </c>
      <c r="H74" s="2" t="n">
        <v>1800</v>
      </c>
      <c r="I74" s="2">
        <f>G74*H74</f>
        <v/>
      </c>
      <c r="J74" t="inlineStr">
        <is>
          <t>Paid</t>
        </is>
      </c>
    </row>
    <row r="75">
      <c r="A75" t="inlineStr">
        <is>
          <t>PB-100074</t>
        </is>
      </c>
      <c r="B75" t="inlineStr">
        <is>
          <t>2025-07-26</t>
        </is>
      </c>
      <c r="C75" t="inlineStr">
        <is>
          <t>Blue Heron Foods</t>
        </is>
      </c>
      <c r="D75" t="inlineStr">
        <is>
          <t>Alberta</t>
        </is>
      </c>
      <c r="E75" t="inlineStr">
        <is>
          <t>Data Migration</t>
        </is>
      </c>
      <c r="F75" t="inlineStr">
        <is>
          <t>Services</t>
        </is>
      </c>
      <c r="G75" t="n">
        <v>7</v>
      </c>
      <c r="H75" s="2" t="n">
        <v>2400</v>
      </c>
      <c r="I75" s="2">
        <f>G75*H75</f>
        <v/>
      </c>
      <c r="J75" t="inlineStr">
        <is>
          <t>Pending</t>
        </is>
      </c>
    </row>
    <row r="76">
      <c r="A76" t="inlineStr">
        <is>
          <t>PB-100075</t>
        </is>
      </c>
      <c r="B76" t="inlineStr">
        <is>
          <t>2025-06-23</t>
        </is>
      </c>
      <c r="C76" t="inlineStr">
        <is>
          <t>Lakeshore Medical Supply</t>
        </is>
      </c>
      <c r="D76" t="inlineStr">
        <is>
          <t>Manitoba</t>
        </is>
      </c>
      <c r="E76" t="inlineStr">
        <is>
          <t>Data Migration</t>
        </is>
      </c>
      <c r="F76" t="inlineStr">
        <is>
          <t>Services</t>
        </is>
      </c>
      <c r="G76" t="n">
        <v>3</v>
      </c>
      <c r="H76" s="2" t="n">
        <v>2400</v>
      </c>
      <c r="I76" s="2">
        <f>G76*H76</f>
        <v/>
      </c>
      <c r="J76" t="inlineStr">
        <is>
          <t>Refunded</t>
        </is>
      </c>
    </row>
    <row r="77">
      <c r="A77" t="inlineStr">
        <is>
          <t>PB-100076</t>
        </is>
      </c>
      <c r="B77" t="inlineStr">
        <is>
          <t>2025-04-09</t>
        </is>
      </c>
      <c r="C77" t="inlineStr">
        <is>
          <t>Lakeshore Medical Supply</t>
        </is>
      </c>
      <c r="D77" t="inlineStr">
        <is>
          <t>Ontario</t>
        </is>
      </c>
      <c r="E77" t="inlineStr">
        <is>
          <t>Training Seat</t>
        </is>
      </c>
      <c r="F77" t="inlineStr">
        <is>
          <t>Services</t>
        </is>
      </c>
      <c r="G77" t="n">
        <v>2</v>
      </c>
      <c r="H77" s="2" t="n">
        <v>275</v>
      </c>
      <c r="I77" s="2">
        <f>G77*H77</f>
        <v/>
      </c>
      <c r="J77" t="inlineStr">
        <is>
          <t>Paid</t>
        </is>
      </c>
    </row>
    <row r="78">
      <c r="A78" t="inlineStr">
        <is>
          <t>PB-100077</t>
        </is>
      </c>
      <c r="B78" t="inlineStr">
        <is>
          <t>2025-01-12</t>
        </is>
      </c>
      <c r="C78" t="inlineStr">
        <is>
          <t>Northwind Logistics</t>
        </is>
      </c>
      <c r="D78" t="inlineStr">
        <is>
          <t>Alberta</t>
        </is>
      </c>
      <c r="E78" t="inlineStr">
        <is>
          <t>Support Plan (Monthly)</t>
        </is>
      </c>
      <c r="F78" t="inlineStr">
        <is>
          <t>Services</t>
        </is>
      </c>
      <c r="G78" t="n">
        <v>12</v>
      </c>
      <c r="H78" s="2" t="n">
        <v>450</v>
      </c>
      <c r="I78" s="2">
        <f>G78*H78</f>
        <v/>
      </c>
      <c r="J78" t="inlineStr">
        <is>
          <t>Paid</t>
        </is>
      </c>
    </row>
    <row r="79">
      <c r="A79" t="inlineStr">
        <is>
          <t>PB-100078</t>
        </is>
      </c>
      <c r="B79" t="inlineStr">
        <is>
          <t>2025-12-18</t>
        </is>
      </c>
      <c r="C79" t="inlineStr">
        <is>
          <t>Blue Heron Foods</t>
        </is>
      </c>
      <c r="D79" t="inlineStr">
        <is>
          <t>Illinois</t>
        </is>
      </c>
      <c r="E79" t="inlineStr">
        <is>
          <t>Warehouse Scanner</t>
        </is>
      </c>
      <c r="F79" t="inlineStr">
        <is>
          <t>Hardware</t>
        </is>
      </c>
      <c r="G79" t="n">
        <v>1</v>
      </c>
      <c r="H79" s="2" t="n">
        <v>320</v>
      </c>
      <c r="I79" s="2">
        <f>G79*H79</f>
        <v/>
      </c>
      <c r="J79" t="inlineStr">
        <is>
          <t>Paid</t>
        </is>
      </c>
    </row>
    <row r="80">
      <c r="A80" t="inlineStr">
        <is>
          <t>PB-100079</t>
        </is>
      </c>
      <c r="B80" t="inlineStr">
        <is>
          <t>2025-09-13</t>
        </is>
      </c>
      <c r="C80" t="inlineStr">
        <is>
          <t>Maple Ridge Distribution</t>
        </is>
      </c>
      <c r="D80" t="inlineStr">
        <is>
          <t>Manitoba</t>
        </is>
      </c>
      <c r="E80" t="inlineStr">
        <is>
          <t>Warehouse Scanner</t>
        </is>
      </c>
      <c r="F80" t="inlineStr">
        <is>
          <t>Hardware</t>
        </is>
      </c>
      <c r="G80" t="n">
        <v>10</v>
      </c>
      <c r="H80" s="2" t="n">
        <v>320</v>
      </c>
      <c r="I80" s="2">
        <f>G80*H80</f>
        <v/>
      </c>
      <c r="J80" t="inlineStr">
        <is>
          <t>Refunded</t>
        </is>
      </c>
    </row>
    <row r="81">
      <c r="A81" t="inlineStr">
        <is>
          <t>PB-100080</t>
        </is>
      </c>
      <c r="B81" t="inlineStr">
        <is>
          <t>2025-11-16</t>
        </is>
      </c>
      <c r="C81" t="inlineStr">
        <is>
          <t>Blue Heron Foods</t>
        </is>
      </c>
      <c r="D81" t="inlineStr">
        <is>
          <t>Alberta</t>
        </is>
      </c>
      <c r="E81" t="inlineStr">
        <is>
          <t>Implementation Day</t>
        </is>
      </c>
      <c r="F81" t="inlineStr">
        <is>
          <t>Services</t>
        </is>
      </c>
      <c r="G81" t="n">
        <v>9</v>
      </c>
      <c r="H81" s="2" t="n">
        <v>1800</v>
      </c>
      <c r="I81" s="2">
        <f>G81*H81</f>
        <v/>
      </c>
      <c r="J81" t="inlineStr">
        <is>
          <t>Refunded</t>
        </is>
      </c>
    </row>
    <row r="82">
      <c r="A82" t="inlineStr">
        <is>
          <t>PB-100081</t>
        </is>
      </c>
      <c r="B82" t="inlineStr">
        <is>
          <t>2025-07-12</t>
        </is>
      </c>
      <c r="C82" t="inlineStr">
        <is>
          <t>Kingston Print Works</t>
        </is>
      </c>
      <c r="D82" t="inlineStr">
        <is>
          <t>Texas</t>
        </is>
      </c>
      <c r="E82" t="inlineStr">
        <is>
          <t>API Add-on</t>
        </is>
      </c>
      <c r="F82" t="inlineStr">
        <is>
          <t>Software</t>
        </is>
      </c>
      <c r="G82" t="n">
        <v>1</v>
      </c>
      <c r="H82" s="2" t="n">
        <v>99</v>
      </c>
      <c r="I82" s="2">
        <f>G82*H82</f>
        <v/>
      </c>
      <c r="J82" t="inlineStr">
        <is>
          <t>Refunded</t>
        </is>
      </c>
    </row>
    <row r="83">
      <c r="A83" t="inlineStr">
        <is>
          <t>PB-100082</t>
        </is>
      </c>
      <c r="B83" t="inlineStr">
        <is>
          <t>2025-04-15</t>
        </is>
      </c>
      <c r="C83" t="inlineStr">
        <is>
          <t>Kingston Print Works</t>
        </is>
      </c>
      <c r="D83" t="inlineStr">
        <is>
          <t>Alberta</t>
        </is>
      </c>
      <c r="E83" t="inlineStr">
        <is>
          <t>Support Plan (Monthly)</t>
        </is>
      </c>
      <c r="F83" t="inlineStr">
        <is>
          <t>Services</t>
        </is>
      </c>
      <c r="G83" t="n">
        <v>9</v>
      </c>
      <c r="H83" s="2" t="n">
        <v>450</v>
      </c>
      <c r="I83" s="2">
        <f>G83*H83</f>
        <v/>
      </c>
      <c r="J83" t="inlineStr">
        <is>
          <t>Refunded</t>
        </is>
      </c>
    </row>
    <row r="84">
      <c r="A84" t="inlineStr">
        <is>
          <t>PB-100083</t>
        </is>
      </c>
      <c r="B84" t="inlineStr">
        <is>
          <t>2025-11-10</t>
        </is>
      </c>
      <c r="C84" t="inlineStr">
        <is>
          <t>Summit Auto Parts</t>
        </is>
      </c>
      <c r="D84" t="inlineStr">
        <is>
          <t>British Columbia</t>
        </is>
      </c>
      <c r="E84" t="inlineStr">
        <is>
          <t>Warehouse Scanner</t>
        </is>
      </c>
      <c r="F84" t="inlineStr">
        <is>
          <t>Hardware</t>
        </is>
      </c>
      <c r="G84" t="n">
        <v>9</v>
      </c>
      <c r="H84" s="2" t="n">
        <v>320</v>
      </c>
      <c r="I84" s="2">
        <f>G84*H84</f>
        <v/>
      </c>
      <c r="J84" t="inlineStr">
        <is>
          <t>Paid</t>
        </is>
      </c>
    </row>
    <row r="85">
      <c r="A85" t="inlineStr">
        <is>
          <t>PB-100084</t>
        </is>
      </c>
      <c r="B85" t="inlineStr">
        <is>
          <t>2025-06-11</t>
        </is>
      </c>
      <c r="C85" t="inlineStr">
        <is>
          <t>Summit Auto Parts</t>
        </is>
      </c>
      <c r="D85" t="inlineStr">
        <is>
          <t>Illinois</t>
        </is>
      </c>
      <c r="E85" t="inlineStr">
        <is>
          <t>Training Seat</t>
        </is>
      </c>
      <c r="F85" t="inlineStr">
        <is>
          <t>Services</t>
        </is>
      </c>
      <c r="G85" t="n">
        <v>3</v>
      </c>
      <c r="H85" s="2" t="n">
        <v>275</v>
      </c>
      <c r="I85" s="2">
        <f>G85*H85</f>
        <v/>
      </c>
      <c r="J85" t="inlineStr">
        <is>
          <t>Paid</t>
        </is>
      </c>
    </row>
    <row r="86">
      <c r="A86" t="inlineStr">
        <is>
          <t>PB-100085</t>
        </is>
      </c>
      <c r="B86" t="inlineStr">
        <is>
          <t>2025-02-19</t>
        </is>
      </c>
      <c r="C86" t="inlineStr">
        <is>
          <t>Harbourfront Textiles</t>
        </is>
      </c>
      <c r="D86" t="inlineStr">
        <is>
          <t>Alberta</t>
        </is>
      </c>
      <c r="E86" t="inlineStr">
        <is>
          <t>Warehouse Scanner</t>
        </is>
      </c>
      <c r="F86" t="inlineStr">
        <is>
          <t>Hardware</t>
        </is>
      </c>
      <c r="G86" t="n">
        <v>4</v>
      </c>
      <c r="H86" s="2" t="n">
        <v>320</v>
      </c>
      <c r="I86" s="2">
        <f>G86*H86</f>
        <v/>
      </c>
      <c r="J86" t="inlineStr">
        <is>
          <t>Paid</t>
        </is>
      </c>
    </row>
    <row r="87">
      <c r="A87" t="inlineStr">
        <is>
          <t>PB-100086</t>
        </is>
      </c>
      <c r="B87" t="inlineStr">
        <is>
          <t>2025-07-18</t>
        </is>
      </c>
      <c r="C87" t="inlineStr">
        <is>
          <t>Maple Ridge Distribution</t>
        </is>
      </c>
      <c r="D87" t="inlineStr">
        <is>
          <t>Texas</t>
        </is>
      </c>
      <c r="E87" t="inlineStr">
        <is>
          <t>Implementation Day</t>
        </is>
      </c>
      <c r="F87" t="inlineStr">
        <is>
          <t>Services</t>
        </is>
      </c>
      <c r="G87" t="n">
        <v>5</v>
      </c>
      <c r="H87" s="2" t="n">
        <v>1800</v>
      </c>
      <c r="I87" s="2">
        <f>G87*H87</f>
        <v/>
      </c>
      <c r="J87" t="inlineStr">
        <is>
          <t>Pending</t>
        </is>
      </c>
    </row>
    <row r="88">
      <c r="A88" t="inlineStr">
        <is>
          <t>PB-100087</t>
        </is>
      </c>
      <c r="B88" t="inlineStr">
        <is>
          <t>2025-07-26</t>
        </is>
      </c>
      <c r="C88" t="inlineStr">
        <is>
          <t>Kingston Print Works</t>
        </is>
      </c>
      <c r="D88" t="inlineStr">
        <is>
          <t>Ontario</t>
        </is>
      </c>
      <c r="E88" t="inlineStr">
        <is>
          <t>Support Plan (Monthly)</t>
        </is>
      </c>
      <c r="F88" t="inlineStr">
        <is>
          <t>Services</t>
        </is>
      </c>
      <c r="G88" t="n">
        <v>4</v>
      </c>
      <c r="H88" s="2" t="n">
        <v>450</v>
      </c>
      <c r="I88" s="2">
        <f>G88*H88</f>
        <v/>
      </c>
      <c r="J88" t="inlineStr">
        <is>
          <t>Paid</t>
        </is>
      </c>
    </row>
    <row r="89">
      <c r="A89" t="inlineStr">
        <is>
          <t>PB-100088</t>
        </is>
      </c>
      <c r="B89" t="inlineStr">
        <is>
          <t>2025-12-16</t>
        </is>
      </c>
      <c r="C89" t="inlineStr">
        <is>
          <t>Granite Peak Tools</t>
        </is>
      </c>
      <c r="D89" t="inlineStr">
        <is>
          <t>Illinois</t>
        </is>
      </c>
      <c r="E89" t="inlineStr">
        <is>
          <t>Warehouse Scanner</t>
        </is>
      </c>
      <c r="F89" t="inlineStr">
        <is>
          <t>Hardware</t>
        </is>
      </c>
      <c r="G89" t="n">
        <v>10</v>
      </c>
      <c r="H89" s="2" t="n">
        <v>320</v>
      </c>
      <c r="I89" s="2">
        <f>G89*H89</f>
        <v/>
      </c>
      <c r="J89" t="inlineStr">
        <is>
          <t>Paid</t>
        </is>
      </c>
    </row>
    <row r="90">
      <c r="A90" t="inlineStr">
        <is>
          <t>PB-100089</t>
        </is>
      </c>
      <c r="B90" t="inlineStr">
        <is>
          <t>2025-12-18</t>
        </is>
      </c>
      <c r="C90" t="inlineStr">
        <is>
          <t>Cedar &amp; Co. Furniture</t>
        </is>
      </c>
      <c r="D90" t="inlineStr">
        <is>
          <t>Quebec</t>
        </is>
      </c>
      <c r="E90" t="inlineStr">
        <is>
          <t>Training Seat</t>
        </is>
      </c>
      <c r="F90" t="inlineStr">
        <is>
          <t>Services</t>
        </is>
      </c>
      <c r="G90" t="n">
        <v>9</v>
      </c>
      <c r="H90" s="2" t="n">
        <v>275</v>
      </c>
      <c r="I90" s="2">
        <f>G90*H90</f>
        <v/>
      </c>
      <c r="J90" t="inlineStr">
        <is>
          <t>Pending</t>
        </is>
      </c>
    </row>
    <row r="91">
      <c r="A91" t="inlineStr">
        <is>
          <t>PB-100090</t>
        </is>
      </c>
      <c r="B91" t="inlineStr">
        <is>
          <t>2025-01-20</t>
        </is>
      </c>
      <c r="C91" t="inlineStr">
        <is>
          <t>Silverline Freight</t>
        </is>
      </c>
      <c r="D91" t="inlineStr">
        <is>
          <t>Manitoba</t>
        </is>
      </c>
      <c r="E91" t="inlineStr">
        <is>
          <t>Implementation Day</t>
        </is>
      </c>
      <c r="F91" t="inlineStr">
        <is>
          <t>Services</t>
        </is>
      </c>
      <c r="G91" t="n">
        <v>1</v>
      </c>
      <c r="H91" s="2" t="n">
        <v>1800</v>
      </c>
      <c r="I91" s="2">
        <f>G91*H91</f>
        <v/>
      </c>
      <c r="J91" t="inlineStr">
        <is>
          <t>Paid</t>
        </is>
      </c>
    </row>
    <row r="92">
      <c r="A92" t="inlineStr">
        <is>
          <t>PB-100091</t>
        </is>
      </c>
      <c r="B92" t="inlineStr">
        <is>
          <t>2025-02-28</t>
        </is>
      </c>
      <c r="C92" t="inlineStr">
        <is>
          <t>Cedar &amp; Co. Furniture</t>
        </is>
      </c>
      <c r="D92" t="inlineStr">
        <is>
          <t>British Columbia</t>
        </is>
      </c>
      <c r="E92" t="inlineStr">
        <is>
          <t>Warehouse Scanner</t>
        </is>
      </c>
      <c r="F92" t="inlineStr">
        <is>
          <t>Hardware</t>
        </is>
      </c>
      <c r="G92" t="n">
        <v>3</v>
      </c>
      <c r="H92" s="2" t="n">
        <v>320</v>
      </c>
      <c r="I92" s="2">
        <f>G92*H92</f>
        <v/>
      </c>
      <c r="J92" t="inlineStr">
        <is>
          <t>Paid</t>
        </is>
      </c>
    </row>
    <row r="93">
      <c r="A93" t="inlineStr">
        <is>
          <t>PB-100092</t>
        </is>
      </c>
      <c r="B93" t="inlineStr">
        <is>
          <t>2025-02-18</t>
        </is>
      </c>
      <c r="C93" t="inlineStr">
        <is>
          <t>Summit Auto Parts</t>
        </is>
      </c>
      <c r="D93" t="inlineStr">
        <is>
          <t>Ontario</t>
        </is>
      </c>
      <c r="E93" t="inlineStr">
        <is>
          <t>Label Printer</t>
        </is>
      </c>
      <c r="F93" t="inlineStr">
        <is>
          <t>Hardware</t>
        </is>
      </c>
      <c r="G93" t="n">
        <v>11</v>
      </c>
      <c r="H93" s="2" t="n">
        <v>185.5</v>
      </c>
      <c r="I93" s="2">
        <f>G93*H93</f>
        <v/>
      </c>
      <c r="J93" t="inlineStr">
        <is>
          <t>Paid</t>
        </is>
      </c>
    </row>
    <row r="94">
      <c r="A94" t="inlineStr">
        <is>
          <t>PB-100093</t>
        </is>
      </c>
      <c r="B94" t="inlineStr">
        <is>
          <t>2025-02-19</t>
        </is>
      </c>
      <c r="C94" t="inlineStr">
        <is>
          <t>Granite Peak Tools</t>
        </is>
      </c>
      <c r="D94" t="inlineStr">
        <is>
          <t>Texas</t>
        </is>
      </c>
      <c r="E94" t="inlineStr">
        <is>
          <t>Data Migration</t>
        </is>
      </c>
      <c r="F94" t="inlineStr">
        <is>
          <t>Services</t>
        </is>
      </c>
      <c r="G94" t="n">
        <v>2</v>
      </c>
      <c r="H94" s="2" t="n">
        <v>2400</v>
      </c>
      <c r="I94" s="2">
        <f>G94*H94</f>
        <v/>
      </c>
      <c r="J94" t="inlineStr">
        <is>
          <t>Pending</t>
        </is>
      </c>
    </row>
    <row r="95">
      <c r="A95" t="inlineStr">
        <is>
          <t>PB-100094</t>
        </is>
      </c>
      <c r="B95" t="inlineStr">
        <is>
          <t>2025-07-01</t>
        </is>
      </c>
      <c r="C95" t="inlineStr">
        <is>
          <t>Lakeshore Medical Supply</t>
        </is>
      </c>
      <c r="D95" t="inlineStr">
        <is>
          <t>Alberta</t>
        </is>
      </c>
      <c r="E95" t="inlineStr">
        <is>
          <t>API Add-on</t>
        </is>
      </c>
      <c r="F95" t="inlineStr">
        <is>
          <t>Software</t>
        </is>
      </c>
      <c r="G95" t="n">
        <v>9</v>
      </c>
      <c r="H95" s="2" t="n">
        <v>99</v>
      </c>
      <c r="I95" s="2">
        <f>G95*H95</f>
        <v/>
      </c>
      <c r="J95" t="inlineStr">
        <is>
          <t>Refunded</t>
        </is>
      </c>
    </row>
    <row r="96">
      <c r="A96" t="inlineStr">
        <is>
          <t>PB-100095</t>
        </is>
      </c>
      <c r="B96" t="inlineStr">
        <is>
          <t>2025-11-21</t>
        </is>
      </c>
      <c r="C96" t="inlineStr">
        <is>
          <t>Birchwood Interiors</t>
        </is>
      </c>
      <c r="D96" t="inlineStr">
        <is>
          <t>Ontario</t>
        </is>
      </c>
      <c r="E96" t="inlineStr">
        <is>
          <t>Training Seat</t>
        </is>
      </c>
      <c r="F96" t="inlineStr">
        <is>
          <t>Services</t>
        </is>
      </c>
      <c r="G96" t="n">
        <v>1</v>
      </c>
      <c r="H96" s="2" t="n">
        <v>275</v>
      </c>
      <c r="I96" s="2">
        <f>G96*H96</f>
        <v/>
      </c>
      <c r="J96" t="inlineStr">
        <is>
          <t>Paid</t>
        </is>
      </c>
    </row>
    <row r="97">
      <c r="A97" t="inlineStr">
        <is>
          <t>PB-100096</t>
        </is>
      </c>
      <c r="B97" t="inlineStr">
        <is>
          <t>2025-08-21</t>
        </is>
      </c>
      <c r="C97" t="inlineStr">
        <is>
          <t>Granite Peak Tools</t>
        </is>
      </c>
      <c r="D97" t="inlineStr">
        <is>
          <t>Illinois</t>
        </is>
      </c>
      <c r="E97" t="inlineStr">
        <is>
          <t>Support Plan (Monthly)</t>
        </is>
      </c>
      <c r="F97" t="inlineStr">
        <is>
          <t>Services</t>
        </is>
      </c>
      <c r="G97" t="n">
        <v>7</v>
      </c>
      <c r="H97" s="2" t="n">
        <v>450</v>
      </c>
      <c r="I97" s="2">
        <f>G97*H97</f>
        <v/>
      </c>
      <c r="J97" t="inlineStr">
        <is>
          <t>Pending</t>
        </is>
      </c>
    </row>
    <row r="98">
      <c r="A98" t="inlineStr">
        <is>
          <t>PB-100097</t>
        </is>
      </c>
      <c r="B98" t="inlineStr">
        <is>
          <t>2025-03-26</t>
        </is>
      </c>
      <c r="C98" t="inlineStr">
        <is>
          <t>Maple Ridge Distribution</t>
        </is>
      </c>
      <c r="D98" t="inlineStr">
        <is>
          <t>Ontario</t>
        </is>
      </c>
      <c r="E98" t="inlineStr">
        <is>
          <t>Warehouse Scanner</t>
        </is>
      </c>
      <c r="F98" t="inlineStr">
        <is>
          <t>Hardware</t>
        </is>
      </c>
      <c r="G98" t="n">
        <v>10</v>
      </c>
      <c r="H98" s="2" t="n">
        <v>320</v>
      </c>
      <c r="I98" s="2">
        <f>G98*H98</f>
        <v/>
      </c>
      <c r="J98" t="inlineStr">
        <is>
          <t>Paid</t>
        </is>
      </c>
    </row>
    <row r="99">
      <c r="A99" t="inlineStr">
        <is>
          <t>PB-100098</t>
        </is>
      </c>
      <c r="B99" t="inlineStr">
        <is>
          <t>2025-11-19</t>
        </is>
      </c>
      <c r="C99" t="inlineStr">
        <is>
          <t>Lakeshore Medical Supply</t>
        </is>
      </c>
      <c r="D99" t="inlineStr">
        <is>
          <t>Alberta</t>
        </is>
      </c>
      <c r="E99" t="inlineStr">
        <is>
          <t>Implementation Day</t>
        </is>
      </c>
      <c r="F99" t="inlineStr">
        <is>
          <t>Services</t>
        </is>
      </c>
      <c r="G99" t="n">
        <v>12</v>
      </c>
      <c r="H99" s="2" t="n">
        <v>1800</v>
      </c>
      <c r="I99" s="2">
        <f>G99*H99</f>
        <v/>
      </c>
      <c r="J99" t="inlineStr">
        <is>
          <t>Refunded</t>
        </is>
      </c>
    </row>
    <row r="100">
      <c r="A100" t="inlineStr">
        <is>
          <t>PB-100099</t>
        </is>
      </c>
      <c r="B100" t="inlineStr">
        <is>
          <t>2025-05-24</t>
        </is>
      </c>
      <c r="C100" t="inlineStr">
        <is>
          <t>Maple Ridge Distribution</t>
        </is>
      </c>
      <c r="D100" t="inlineStr">
        <is>
          <t>British Columbia</t>
        </is>
      </c>
      <c r="E100" t="inlineStr">
        <is>
          <t>Training Seat</t>
        </is>
      </c>
      <c r="F100" t="inlineStr">
        <is>
          <t>Services</t>
        </is>
      </c>
      <c r="G100" t="n">
        <v>5</v>
      </c>
      <c r="H100" s="2" t="n">
        <v>275</v>
      </c>
      <c r="I100" s="2">
        <f>G100*H100</f>
        <v/>
      </c>
      <c r="J100" t="inlineStr">
        <is>
          <t>Pending</t>
        </is>
      </c>
    </row>
    <row r="101">
      <c r="A101" t="inlineStr">
        <is>
          <t>PB-100100</t>
        </is>
      </c>
      <c r="B101" t="inlineStr">
        <is>
          <t>2025-10-03</t>
        </is>
      </c>
      <c r="C101" t="inlineStr">
        <is>
          <t>Birchwood Interiors</t>
        </is>
      </c>
      <c r="D101" t="inlineStr">
        <is>
          <t>Illinois</t>
        </is>
      </c>
      <c r="E101" t="inlineStr">
        <is>
          <t>Support Plan (Monthly)</t>
        </is>
      </c>
      <c r="F101" t="inlineStr">
        <is>
          <t>Services</t>
        </is>
      </c>
      <c r="G101" t="n">
        <v>6</v>
      </c>
      <c r="H101" s="2" t="n">
        <v>450</v>
      </c>
      <c r="I101" s="2">
        <f>G101*H101</f>
        <v/>
      </c>
      <c r="J101" t="inlineStr">
        <is>
          <t>Pending</t>
        </is>
      </c>
    </row>
  </sheetData>
  <autoFilter ref="A1:J1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Orders</t>
        </is>
      </c>
      <c r="B2">
        <f>COUNTA(Orders!A2:A101)</f>
        <v/>
      </c>
    </row>
    <row r="3">
      <c r="A3" t="inlineStr">
        <is>
          <t>Revenue</t>
        </is>
      </c>
      <c r="B3">
        <f>SUM(Orders!I2:I101)</f>
        <v/>
      </c>
    </row>
    <row r="4">
      <c r="A4" t="inlineStr">
        <is>
          <t>Average order</t>
        </is>
      </c>
      <c r="B4">
        <f>AVERAGE(Orders!I2:I101)</f>
        <v/>
      </c>
    </row>
    <row r="5">
      <c r="A5" t="inlineStr">
        <is>
          <t>Max order</t>
        </is>
      </c>
      <c r="B5">
        <f>MAX(Orders!I2:I101)</f>
        <v/>
      </c>
    </row>
    <row r="7">
      <c r="A7" t="inlineStr">
        <is>
          <t>Region</t>
        </is>
      </c>
      <c r="B7" t="inlineStr">
        <is>
          <t>Revenue</t>
        </is>
      </c>
    </row>
    <row r="8">
      <c r="A8" t="inlineStr">
        <is>
          <t>Ontario</t>
        </is>
      </c>
      <c r="B8">
        <f>SUMIF(Orders!D2:D101,"Ontario",Orders!I2:I101)</f>
        <v/>
      </c>
    </row>
    <row r="9">
      <c r="A9" t="inlineStr">
        <is>
          <t>Quebec</t>
        </is>
      </c>
      <c r="B9">
        <f>SUMIF(Orders!D2:D101,"Quebec",Orders!I2:I101)</f>
        <v/>
      </c>
    </row>
    <row r="10">
      <c r="A10" t="inlineStr">
        <is>
          <t>British Columbia</t>
        </is>
      </c>
      <c r="B10">
        <f>SUMIF(Orders!D2:D101,"British Columbia",Orders!I2:I101)</f>
        <v/>
      </c>
    </row>
    <row r="11">
      <c r="A11" t="inlineStr">
        <is>
          <t>Alberta</t>
        </is>
      </c>
      <c r="B11">
        <f>SUMIF(Orders!D2:D101,"Alberta",Orders!I2:I101)</f>
        <v/>
      </c>
    </row>
    <row r="12">
      <c r="A12" t="inlineStr">
        <is>
          <t>New York</t>
        </is>
      </c>
      <c r="B12">
        <f>SUMIF(Orders!D2:D101,"New York",Orders!I2:I101)</f>
        <v/>
      </c>
    </row>
    <row r="13">
      <c r="A13" t="inlineStr">
        <is>
          <t>Illinois</t>
        </is>
      </c>
      <c r="B13">
        <f>SUMIF(Orders!D2:D101,"Illinois",Orders!I2:I101)</f>
        <v/>
      </c>
    </row>
    <row r="14">
      <c r="A14" t="inlineStr">
        <is>
          <t>Texas</t>
        </is>
      </c>
      <c r="B14">
        <f>SUMIF(Orders!D2:D101,"Texas",Orders!I2:I101)</f>
        <v/>
      </c>
    </row>
    <row r="15">
      <c r="A15" t="inlineStr">
        <is>
          <t>Manitoba</t>
        </is>
      </c>
      <c r="B15">
        <f>SUMIF(Orders!D2:D101,"Manitoba",Orders!I2:I101)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Pine &amp; Birch</dc:creator>
  <dc:title xmlns:dc="http://purl.org/dc/elements/1.1/">Pine &amp; Birch — Sample Spreadsheet</dc:title>
  <dcterms:created xmlns:dcterms="http://purl.org/dc/terms/" xmlns:xsi="http://www.w3.org/2001/XMLSchema-instance" xsi:type="dcterms:W3CDTF">2026-09-09T02:01:10Z</dcterms:created>
  <dcterms:modified xmlns:dcterms="http://purl.org/dc/terms/" xmlns:xsi="http://www.w3.org/2001/XMLSchema-instance" xsi:type="dcterms:W3CDTF">2026-09-09T02:01:10Z</dcterms:modified>
</cp:coreProperties>
</file>